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Vitalna statistika\Vitalna stat god priop\Vitalna stat. 2018\"/>
    </mc:Choice>
  </mc:AlternateContent>
  <bookViews>
    <workbookView xWindow="0" yWindow="60" windowWidth="20490" windowHeight="7695" tabRatio="620"/>
  </bookViews>
  <sheets>
    <sheet name="GZ" sheetId="4" r:id="rId1"/>
    <sheet name="Procjena" sheetId="36" r:id="rId2"/>
    <sheet name="GZ stope" sheetId="3" r:id="rId3"/>
    <sheet name="GČ sve" sheetId="33" r:id="rId4"/>
    <sheet name="GČ živ-umrli-spol" sheetId="34" r:id="rId5"/>
    <sheet name="GČ-RH živor-umrli-indeksi" sheetId="35" r:id="rId6"/>
    <sheet name="Metodologija" sheetId="37" r:id="rId7"/>
  </sheets>
  <definedNames>
    <definedName name="_xlnm.Print_Area" localSheetId="3">'GČ sve'!$A:$I</definedName>
    <definedName name="_xlnm.Print_Area" localSheetId="4">'GČ živ-umrli-spol'!$A:$I</definedName>
    <definedName name="_xlnm.Print_Area" localSheetId="5">'GČ-RH živor-umrli-indeksi'!$A:$I</definedName>
    <definedName name="_xlnm.Print_Area" localSheetId="0">GZ!$A:$M</definedName>
    <definedName name="_xlnm.Print_Area" localSheetId="2">'GZ stope'!$A:$I</definedName>
  </definedNames>
  <calcPr calcId="162913" iterate="1" iterateCount="1"/>
</workbook>
</file>

<file path=xl/calcChain.xml><?xml version="1.0" encoding="utf-8"?>
<calcChain xmlns="http://schemas.openxmlformats.org/spreadsheetml/2006/main">
  <c r="I12" i="35" l="1"/>
  <c r="G12" i="35"/>
  <c r="E12" i="35"/>
  <c r="C12" i="35"/>
  <c r="Q45" i="36" l="1"/>
  <c r="O45" i="36"/>
  <c r="I4" i="36" l="1"/>
  <c r="H4" i="36"/>
  <c r="G4" i="36"/>
  <c r="F4" i="36"/>
  <c r="E4" i="36"/>
  <c r="D4" i="36"/>
  <c r="C4" i="36"/>
  <c r="B4" i="36"/>
  <c r="I11" i="4"/>
  <c r="J11" i="4"/>
  <c r="B4" i="33" l="1"/>
  <c r="I11" i="35" l="1"/>
  <c r="G11" i="35"/>
  <c r="E11" i="35"/>
  <c r="C11" i="35"/>
  <c r="I10" i="4" l="1"/>
  <c r="J10" i="4"/>
  <c r="I8" i="4" l="1"/>
  <c r="I10" i="35" l="1"/>
  <c r="G10" i="35"/>
  <c r="E10" i="35"/>
  <c r="C10" i="35"/>
  <c r="F21" i="34" l="1"/>
  <c r="F20" i="34"/>
  <c r="F19" i="34"/>
  <c r="F18" i="34"/>
  <c r="F17" i="34"/>
  <c r="F16" i="34"/>
  <c r="F14" i="34"/>
  <c r="F15" i="34"/>
  <c r="F13" i="34"/>
  <c r="F12" i="34"/>
  <c r="F11" i="34"/>
  <c r="F10" i="34"/>
  <c r="F8" i="34"/>
  <c r="F9" i="34"/>
  <c r="F7" i="34"/>
  <c r="F6" i="34"/>
  <c r="F5" i="34"/>
  <c r="I9" i="4" l="1"/>
  <c r="J9" i="4"/>
  <c r="I9" i="35" l="1"/>
  <c r="G9" i="35"/>
  <c r="E9" i="35"/>
  <c r="C9" i="35"/>
  <c r="J8" i="4"/>
  <c r="C6" i="35" l="1"/>
  <c r="E6" i="35"/>
  <c r="C7" i="35"/>
  <c r="E7" i="35"/>
  <c r="C8" i="35"/>
  <c r="E8" i="35"/>
  <c r="G8" i="35"/>
  <c r="I8" i="35"/>
  <c r="C4" i="34"/>
  <c r="D4" i="34"/>
  <c r="G4" i="34"/>
  <c r="H4" i="34"/>
  <c r="B5" i="34"/>
  <c r="E5" i="34" s="1"/>
  <c r="I5" i="34"/>
  <c r="B6" i="34"/>
  <c r="E6" i="34" s="1"/>
  <c r="I6" i="34"/>
  <c r="B7" i="34"/>
  <c r="E7" i="34" s="1"/>
  <c r="I7" i="34"/>
  <c r="B8" i="34"/>
  <c r="E8" i="34" s="1"/>
  <c r="I8" i="34"/>
  <c r="B9" i="34"/>
  <c r="E9" i="34" s="1"/>
  <c r="I9" i="34"/>
  <c r="B10" i="34"/>
  <c r="E10" i="34" s="1"/>
  <c r="I10" i="34"/>
  <c r="B11" i="34"/>
  <c r="E11" i="34" s="1"/>
  <c r="I11" i="34"/>
  <c r="B12" i="34"/>
  <c r="E12" i="34" s="1"/>
  <c r="I12" i="34"/>
  <c r="B13" i="34"/>
  <c r="E13" i="34" s="1"/>
  <c r="I13" i="34"/>
  <c r="B14" i="34"/>
  <c r="E14" i="34" s="1"/>
  <c r="I14" i="34"/>
  <c r="B15" i="34"/>
  <c r="E15" i="34" s="1"/>
  <c r="I15" i="34"/>
  <c r="B16" i="34"/>
  <c r="E16" i="34" s="1"/>
  <c r="I16" i="34"/>
  <c r="B17" i="34"/>
  <c r="E17" i="34" s="1"/>
  <c r="I17" i="34"/>
  <c r="B18" i="34"/>
  <c r="E18" i="34" s="1"/>
  <c r="I18" i="34"/>
  <c r="B19" i="34"/>
  <c r="E19" i="34" s="1"/>
  <c r="I19" i="34"/>
  <c r="B20" i="34"/>
  <c r="E20" i="34" s="1"/>
  <c r="I20" i="34"/>
  <c r="B21" i="34"/>
  <c r="E21" i="34" s="1"/>
  <c r="I21" i="34"/>
  <c r="C4" i="33"/>
  <c r="D4" i="33"/>
  <c r="E4" i="33"/>
  <c r="H4" i="33"/>
  <c r="I4" i="33"/>
  <c r="F5" i="33"/>
  <c r="G5" i="33"/>
  <c r="F6" i="33"/>
  <c r="G6" i="33"/>
  <c r="F7" i="33"/>
  <c r="G7" i="33"/>
  <c r="F8" i="33"/>
  <c r="G8" i="33"/>
  <c r="F9" i="33"/>
  <c r="G9" i="33"/>
  <c r="F10" i="33"/>
  <c r="G10" i="33"/>
  <c r="F11" i="33"/>
  <c r="G11" i="33"/>
  <c r="F12" i="33"/>
  <c r="G12" i="33"/>
  <c r="F13" i="33"/>
  <c r="G13" i="33"/>
  <c r="F14" i="33"/>
  <c r="G14" i="33"/>
  <c r="F15" i="33"/>
  <c r="G15" i="33"/>
  <c r="F16" i="33"/>
  <c r="G16" i="33"/>
  <c r="F17" i="33"/>
  <c r="G17" i="33"/>
  <c r="F18" i="33"/>
  <c r="G18" i="33"/>
  <c r="F19" i="33"/>
  <c r="G19" i="33"/>
  <c r="F20" i="33"/>
  <c r="G20" i="33"/>
  <c r="F21" i="33"/>
  <c r="G21" i="33"/>
  <c r="G4" i="33" l="1"/>
  <c r="F4" i="34"/>
  <c r="I4" i="34" s="1"/>
  <c r="B4" i="34"/>
  <c r="E4" i="34" s="1"/>
  <c r="F4" i="33"/>
  <c r="J6" i="4"/>
  <c r="J7" i="4" l="1"/>
  <c r="J5" i="4"/>
  <c r="J4" i="4"/>
  <c r="P45" i="36"/>
</calcChain>
</file>

<file path=xl/sharedStrings.xml><?xml version="1.0" encoding="utf-8"?>
<sst xmlns="http://schemas.openxmlformats.org/spreadsheetml/2006/main" count="306" uniqueCount="141">
  <si>
    <t>Rođeni</t>
  </si>
  <si>
    <t>Umrli</t>
  </si>
  <si>
    <t>Prirodni prirast</t>
  </si>
  <si>
    <t>Brakovi</t>
  </si>
  <si>
    <t>ukupno</t>
  </si>
  <si>
    <t>2006.</t>
  </si>
  <si>
    <t>Grad Zagreb</t>
  </si>
  <si>
    <t>2007.</t>
  </si>
  <si>
    <t>2008.</t>
  </si>
  <si>
    <t>2009.</t>
  </si>
  <si>
    <t>2010.</t>
  </si>
  <si>
    <t>2001.</t>
  </si>
  <si>
    <t>2002.</t>
  </si>
  <si>
    <t>2003.</t>
  </si>
  <si>
    <t>2004.</t>
  </si>
  <si>
    <t>2005.</t>
  </si>
  <si>
    <t>Donji grad</t>
  </si>
  <si>
    <t>Gornji grad - Medveščak</t>
  </si>
  <si>
    <t>Trnje</t>
  </si>
  <si>
    <t>Maksimir</t>
  </si>
  <si>
    <t>Peščenica - Žitnjak</t>
  </si>
  <si>
    <t>Novi Zagreb - istok</t>
  </si>
  <si>
    <t>Novi Zagreb - zapad</t>
  </si>
  <si>
    <t>Trešnjevka - sjever</t>
  </si>
  <si>
    <t>Trešnjevka - jug</t>
  </si>
  <si>
    <t>Črnomerec</t>
  </si>
  <si>
    <t>Gornja Dubrava</t>
  </si>
  <si>
    <t>Donja Dubrava</t>
  </si>
  <si>
    <t>Stenjevec</t>
  </si>
  <si>
    <t>Podsused - Vrapče</t>
  </si>
  <si>
    <t>Podsljeme</t>
  </si>
  <si>
    <t>Sesvete</t>
  </si>
  <si>
    <t>Brezovica</t>
  </si>
  <si>
    <t>živo-
rođeni</t>
  </si>
  <si>
    <t>mrtvo-
rođeni</t>
  </si>
  <si>
    <t>Živo-
rođeni izvan braka</t>
  </si>
  <si>
    <t>umrla dojen-
čad</t>
  </si>
  <si>
    <t xml:space="preserve">sklop-
ljeni </t>
  </si>
  <si>
    <t xml:space="preserve">razve-
deni </t>
  </si>
  <si>
    <t>živorođeni</t>
  </si>
  <si>
    <t>umrli</t>
  </si>
  <si>
    <t>Republika Hrvatska</t>
  </si>
  <si>
    <t>Priz-
nanje
očin-
stva</t>
  </si>
  <si>
    <t>muški</t>
  </si>
  <si>
    <t>ženski</t>
  </si>
  <si>
    <t>živorođena ženska djeca</t>
  </si>
  <si>
    <t>živorođena muška djeca</t>
  </si>
  <si>
    <t>2011.</t>
  </si>
  <si>
    <t>Živorođeni</t>
  </si>
  <si>
    <t>stope prirodnog prirasta</t>
  </si>
  <si>
    <t>lančani indeksi</t>
  </si>
  <si>
    <t>umrle muške osobe</t>
  </si>
  <si>
    <t>umrle ženske osobe</t>
  </si>
  <si>
    <t>2012.</t>
  </si>
  <si>
    <r>
      <t xml:space="preserve">%
</t>
    </r>
    <r>
      <rPr>
        <sz val="11"/>
        <rFont val="Calibri"/>
        <family val="2"/>
        <charset val="238"/>
      </rPr>
      <t>ženske djece u živo-
rođenima</t>
    </r>
  </si>
  <si>
    <r>
      <t>%</t>
    </r>
    <r>
      <rPr>
        <sz val="11"/>
        <rFont val="Calibri"/>
        <family val="2"/>
        <charset val="238"/>
      </rPr>
      <t xml:space="preserve">
umrlih žena u umrlima</t>
    </r>
  </si>
  <si>
    <t>2013.</t>
  </si>
  <si>
    <t>2014.</t>
  </si>
  <si>
    <t>2015.</t>
  </si>
  <si>
    <t>Stanov-
nici,
Popis
31. ožujka</t>
  </si>
  <si>
    <t>2016.</t>
  </si>
  <si>
    <t>-</t>
  </si>
  <si>
    <t>…</t>
  </si>
  <si>
    <t>Dobne skupine</t>
  </si>
  <si>
    <t>Ukupno</t>
  </si>
  <si>
    <t>muškarci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</si>
  <si>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</si>
  <si>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</si>
  <si>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</si>
  <si>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</si>
  <si>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</si>
  <si>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</si>
  <si>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</si>
  <si>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</si>
  <si>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</si>
  <si>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10 - 14</t>
  </si>
  <si>
    <t>60 - 64</t>
  </si>
  <si>
    <t>65 - 69</t>
  </si>
  <si>
    <t>70 - 74</t>
  </si>
  <si>
    <t>75 - 79</t>
  </si>
  <si>
    <t>80 - 84</t>
  </si>
  <si>
    <t>85+</t>
  </si>
  <si>
    <t xml:space="preserve">  5 -   9</t>
  </si>
  <si>
    <t xml:space="preserve">  0 -   4</t>
  </si>
  <si>
    <t>žene</t>
  </si>
  <si>
    <t>Procjena broja stanovnika sredinom godine</t>
  </si>
  <si>
    <t>prirodni
prirast</t>
  </si>
  <si>
    <t>sklop-
ljeni
brakovi</t>
  </si>
  <si>
    <t xml:space="preserve">razve-
deni
brakovi </t>
  </si>
  <si>
    <t xml:space="preserve">2. PROCJENE STANOVNIŠTVA PREMA SPOLU I DOBNIM SKUPINAMA SREDINOM GODINE </t>
  </si>
  <si>
    <t>3. STOPE PRIRODNOG KRETANJA STANOVNIŠTVA</t>
  </si>
  <si>
    <t>Vitalni indeks (živo-
rođeni na 100 umrlih)</t>
  </si>
  <si>
    <t>Vitalni indeks (živo-
rođeni
na 100
umrlih)</t>
  </si>
  <si>
    <t>Na 1 000 stanovnika</t>
  </si>
  <si>
    <t>Izvan-
bračna djeca 
na 1 000 živo-
rođenih</t>
  </si>
  <si>
    <t>Umrla dojen-
čad
na 1 000
živo-
rođenih</t>
  </si>
  <si>
    <t>Razve-
deni
brakovi 
na 1 000
sklopljenih</t>
  </si>
  <si>
    <t>2017.</t>
  </si>
  <si>
    <t>2018.</t>
  </si>
  <si>
    <t>4. PRIRODNO KRETANJE STANOVNIŠTVA PO GRADSKIM ČETVRTIMA GRADA ZAGREBA U  2018.</t>
  </si>
  <si>
    <r>
      <t xml:space="preserve">5. ŽIVOROĐENI I UMRLI PREMA SPOLU PO GRADSKIM ČETVRTIMA GRADA ZAGREBA U </t>
    </r>
    <r>
      <rPr>
        <b/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>2018.</t>
    </r>
  </si>
  <si>
    <t>6. ŽIVOROĐENI I UMRLI OD 2011. DO  2018.</t>
  </si>
  <si>
    <t>1. PRIRODNO KRETANJE STANOVNIŠTVA OD 2011. DO 2018.</t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</si>
  <si>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</si>
  <si>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 xml:space="preserve">Izvor podataka </t>
  </si>
  <si>
    <t xml:space="preserve">Izvor podataka za izračun procjene broja stanovnika sredinom godine su Popis stanovništva, kućanstva i stanova u 2011.,podaci  vitalne statistike, unutarnje i vanjske migracije stanovništva. </t>
  </si>
  <si>
    <t>Podaci vitalne statistike temelje se na sustavnom prikupljanju podataka i izrade evidencije vitalnih događaja stanovništva upisanih u državnim maticama rođenih, umrlih i vjenčanih.</t>
  </si>
  <si>
    <t>Podaci o rođenim prikupljaju se na Statističkom izvještaju o rođenju (obrazac DEM-1), podaci o umrlima na Statističkom izvještaju o smrti (obrazac DEM-2), a podaci o sklopljenim brakovima na Statističkom izvještaju o sklopljenom braku (obrazac DEM-3), za svaki upis u državnu maticu rođenih, umrlih ili vjenčanih.</t>
  </si>
  <si>
    <t>Podaci o unutarnjoj i vanjskoj migraciji stanovništva temelje se na podacima koje prikuplja Ministarstvo unutarnjih poslova.</t>
  </si>
  <si>
    <t>Izvor podataka o razvedenim i poništenim brakovima su registri i spisi općinskih sudova nadležnih za razvod braka, a prikupljaju se na Statističkom izvještaju o razvedenom braku (obrazac RB-1).</t>
  </si>
  <si>
    <t>Obuhvat i usporedivost</t>
  </si>
  <si>
    <t>U Popisu stanovništva, kućanstva i stanova 2011. u skladu s međunarodnim statističkim standardima, za definiranje ukupnog stanovništva primijenjena je definicija uobičajenog mjesta stanovanja. Uobičajenim mjestom stanovanja smatra se ono mjesto u kojem osoba provodi većinu svoga dnevnog odmora bez obzira na kratkotrajnu odsutnost.</t>
  </si>
  <si>
    <t>Podaci vitalne statistike obuhvaćaju sve osobe koje su se rodile, umrle ili sklopile brak u određenoj kalendarskoj godini, a upisane su u državne matice, rođenih, umrlih i vjenčanih. Statističkim istraživanjem o razvedenim brakovima obuhvaćeni su svi razvedeni brakovi čija je pravomoćnost presude nastupila u kalendarskoj godini.</t>
  </si>
  <si>
    <t xml:space="preserve">Podaci vitalne statistike prikupljaju se i obrađuju u skladu s definicijom ukupnog stanovništva prema međunarodnim preporukama (UN, Eurostat, ESA i SNA). </t>
  </si>
  <si>
    <t xml:space="preserve">Prilikom usporedbe podataka vitalne statistike potrebno je voditi računa o promjeni definicije ukupnog stanovništva koja se u statističkim istraživanjima  o rođenima i umrlima primjenjuje od 1998., a o sklopljenim i razvedenim brakovima od 2000. </t>
  </si>
  <si>
    <t>Definicije i objašnjenja</t>
  </si>
  <si>
    <r>
      <t xml:space="preserve">Živorođenim </t>
    </r>
    <r>
      <rPr>
        <sz val="10"/>
        <rFont val="Calibri"/>
        <family val="2"/>
        <charset val="238"/>
      </rPr>
      <t xml:space="preserve">djetetom smatra se svako dijete koje pri rođenju diše i pokazuje druge znakove života kao što su kucanje srca, pulsiranje pupčane vrpce i nedvojbeno kretanje voljnih mišića. </t>
    </r>
  </si>
  <si>
    <r>
      <t>Mrtvorođenim</t>
    </r>
    <r>
      <rPr>
        <b/>
        <i/>
        <sz val="10"/>
        <rFont val="Calibri"/>
        <family val="2"/>
        <charset val="238"/>
      </rPr>
      <t xml:space="preserve"> </t>
    </r>
    <r>
      <rPr>
        <sz val="10"/>
        <rFont val="Calibri"/>
        <family val="2"/>
        <charset val="238"/>
      </rPr>
      <t>djetetom smatra se dijete rođeno odnosno izvađeno iz tijela majke bez ikakvih znakova života, tj. ako nije disalo niti pokazivalo neki drugi znak života, a nošeno je dulje od 22 tjedna trudnoće i 500 grama ili više porodne težine. Izbacivanje mrtvog ploda nošenoga manje od 22 tjedna trudnoće i 499 grama  ili manje porodne težine smatra se pobačajem (abortusom), bez obzira na to je li riječ o spontanom ili namjernom prekidu trudnoće i ne registrira se u državnim maticama niti su ti podaci iskazani u ukupnom broju mrtvorođenih.</t>
    </r>
  </si>
  <si>
    <r>
      <t>Umrli</t>
    </r>
    <r>
      <rPr>
        <sz val="10"/>
        <rFont val="Calibri"/>
        <family val="2"/>
        <charset val="238"/>
      </rPr>
      <t xml:space="preserve"> je svaka živorođena osoba kod koje je nastupio trajni prestanak svih vitalnih funkcija. </t>
    </r>
  </si>
  <si>
    <r>
      <t>Umrlom dojenčadi</t>
    </r>
    <r>
      <rPr>
        <sz val="10"/>
        <rFont val="Calibri"/>
        <family val="2"/>
        <charset val="238"/>
      </rPr>
      <t xml:space="preserve"> smatraju se djeca koja su umrla prije navršene prve godine života.</t>
    </r>
  </si>
  <si>
    <r>
      <t>Prirodni</t>
    </r>
    <r>
      <rPr>
        <sz val="10"/>
        <rFont val="Calibri"/>
        <family val="2"/>
        <charset val="238"/>
      </rPr>
      <t xml:space="preserve"> </t>
    </r>
    <r>
      <rPr>
        <i/>
        <sz val="10"/>
        <rFont val="Calibri"/>
        <family val="2"/>
        <charset val="238"/>
      </rPr>
      <t>prirast</t>
    </r>
    <r>
      <rPr>
        <sz val="10"/>
        <rFont val="Calibri"/>
        <family val="2"/>
        <charset val="238"/>
      </rPr>
      <t xml:space="preserve"> je razlika između broja živorođene djece i broja umrlih osoba.</t>
    </r>
  </si>
  <si>
    <r>
      <t>Vitalni indeks</t>
    </r>
    <r>
      <rPr>
        <sz val="10"/>
        <rFont val="Calibri"/>
        <family val="2"/>
        <charset val="238"/>
      </rPr>
      <t xml:space="preserve"> je omjer između broja živorođene djece i broja umrlih osoba, tj. broj živorođenih u odnosu na 100 umrlih osoba.</t>
    </r>
  </si>
  <si>
    <r>
      <t>Sklopljeni brak</t>
    </r>
    <r>
      <rPr>
        <sz val="10"/>
        <rFont val="Calibri"/>
        <family val="2"/>
        <charset val="238"/>
      </rPr>
      <t xml:space="preserve"> je zakonom uređena životna zajednica žene i muškarca. </t>
    </r>
  </si>
  <si>
    <r>
      <t>Razvedeni brak</t>
    </r>
    <r>
      <rPr>
        <sz val="10"/>
        <rFont val="Calibri"/>
        <family val="2"/>
        <charset val="238"/>
      </rPr>
      <t xml:space="preserve"> je pravomoćnom presudom nadležnog suda raskinuta bračna zajednica.</t>
    </r>
  </si>
  <si>
    <r>
      <t xml:space="preserve">1) </t>
    </r>
    <r>
      <rPr>
        <sz val="10"/>
        <rFont val="Calibri"/>
        <family val="2"/>
        <charset val="238"/>
      </rPr>
      <t xml:space="preserve">Izvor: Državni zavod za statistiku; Priopćenja: Prirodno kretanje stanovništva br.7.1.1 i Procjena stanovništva br.7.1.3.  </t>
    </r>
  </si>
  <si>
    <t>Kratice</t>
  </si>
  <si>
    <t xml:space="preserve"> Znakovi</t>
  </si>
  <si>
    <t xml:space="preserve">     ESA            Europski sustav nacionalnih računa</t>
  </si>
  <si>
    <t>%   postotak</t>
  </si>
  <si>
    <t xml:space="preserve">     Eurostat    Statistički ured Europske unije</t>
  </si>
  <si>
    <t>…   ne raspolaže se podatkom</t>
  </si>
  <si>
    <t xml:space="preserve">     SNA            Sustav nacionalnih računa</t>
  </si>
  <si>
    <t xml:space="preserve">     UN              Ujedinjeni narodi</t>
  </si>
  <si>
    <t xml:space="preserve">     RH              Republika Hrvatska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</si>
  <si>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</si>
  <si>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</si>
  <si>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</si>
  <si>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</si>
  <si>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</si>
  <si>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</si>
  <si>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OBVEZNO NAVEDU IZVOR.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</si>
</sst>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3" x14ac:knownFonts="1">
    <font>
      <sz val="10"/>
      <name val="Arial"/>
    </font>
    <font>
      <sz val="8"/>
      <name val="Arial"/>
      <family val="2"/>
      <charset val="238"/>
    </font>
    <font>
      <sz val="11"/>
      <name val="Calibri"/>
      <family val="2"/>
      <charset val="238"/>
    </font>
    <font>
      <sz val="9"/>
      <name val="Calibri"/>
      <family val="2"/>
      <charset val="238"/>
    </font>
    <font>
      <sz val="10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0"/>
      <name val="Calibri"/>
      <family val="2"/>
      <charset val="238"/>
    </font>
    <font>
      <b/>
      <i/>
      <sz val="11"/>
      <color indexed="10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3"/>
      <name val="Calibri"/>
      <family val="2"/>
      <charset val="238"/>
    </font>
    <font>
      <sz val="10"/>
      <color indexed="10"/>
      <name val="Calibri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b/>
      <sz val="10"/>
      <name val="Calibri"/>
      <family val="2"/>
      <charset val="238"/>
    </font>
    <font>
      <b/>
      <i/>
      <sz val="10"/>
      <name val="Calibri"/>
      <family val="2"/>
      <charset val="238"/>
    </font>
    <font>
      <sz val="12"/>
      <name val="Calibri"/>
      <family val="2"/>
      <charset val="238"/>
    </font>
    <font>
      <vertAlign val="superscript"/>
      <sz val="10"/>
      <name val="Calibri"/>
      <family val="2"/>
      <charset val="238"/>
    </font>
    <font>
      <i/>
      <sz val="9"/>
      <name val="Calibri"/>
      <family val="2"/>
      <charset val="238"/>
    </font>
    <font>
      <u/>
      <sz val="10"/>
      <color theme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20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165" fontId="2" fillId="0" borderId="0" xfId="0" applyNumberFormat="1" applyFont="1" applyAlignment="1">
      <alignment horizontal="center"/>
    </xf>
    <xf numFmtId="0" fontId="2" fillId="0" borderId="1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3" fontId="3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165" fontId="3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7" fillId="0" borderId="0" xfId="0" applyFont="1" applyBorder="1"/>
    <xf numFmtId="0" fontId="8" fillId="0" borderId="0" xfId="0" applyFont="1" applyBorder="1" applyAlignment="1">
      <alignment horizontal="left"/>
    </xf>
    <xf numFmtId="164" fontId="9" fillId="0" borderId="0" xfId="0" applyNumberFormat="1" applyFont="1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4" fontId="3" fillId="0" borderId="0" xfId="0" applyNumberFormat="1" applyFont="1" applyBorder="1" applyAlignment="1">
      <alignment horizontal="center"/>
    </xf>
    <xf numFmtId="165" fontId="2" fillId="0" borderId="0" xfId="0" applyNumberFormat="1" applyFont="1" applyBorder="1" applyAlignment="1">
      <alignment horizontal="center" vertical="center" wrapText="1"/>
    </xf>
    <xf numFmtId="0" fontId="2" fillId="0" borderId="9" xfId="0" applyFont="1" applyBorder="1"/>
    <xf numFmtId="0" fontId="6" fillId="0" borderId="0" xfId="0" applyFont="1" applyAlignment="1"/>
    <xf numFmtId="0" fontId="2" fillId="0" borderId="0" xfId="0" applyFont="1" applyBorder="1" applyAlignment="1"/>
    <xf numFmtId="0" fontId="10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3" fontId="3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0" fontId="9" fillId="0" borderId="0" xfId="0" applyFont="1"/>
    <xf numFmtId="0" fontId="11" fillId="0" borderId="0" xfId="0" applyFont="1" applyBorder="1" applyAlignment="1">
      <alignment wrapText="1"/>
    </xf>
    <xf numFmtId="0" fontId="11" fillId="0" borderId="0" xfId="0" applyFont="1" applyBorder="1"/>
    <xf numFmtId="165" fontId="6" fillId="0" borderId="0" xfId="0" applyNumberFormat="1" applyFont="1" applyAlignment="1">
      <alignment horizontal="center"/>
    </xf>
    <xf numFmtId="3" fontId="9" fillId="0" borderId="0" xfId="0" applyNumberFormat="1" applyFont="1" applyBorder="1"/>
    <xf numFmtId="3" fontId="9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12" fillId="0" borderId="0" xfId="0" applyFont="1" applyBorder="1" applyAlignment="1"/>
    <xf numFmtId="0" fontId="12" fillId="0" borderId="0" xfId="0" applyFont="1" applyBorder="1" applyAlignment="1">
      <alignment horizontal="center"/>
    </xf>
    <xf numFmtId="3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3" fontId="12" fillId="0" borderId="0" xfId="0" applyNumberFormat="1" applyFont="1" applyBorder="1" applyAlignment="1">
      <alignment horizontal="center" wrapText="1"/>
    </xf>
    <xf numFmtId="3" fontId="9" fillId="0" borderId="0" xfId="0" applyNumberFormat="1" applyFont="1"/>
    <xf numFmtId="0" fontId="5" fillId="0" borderId="0" xfId="0" applyFont="1" applyBorder="1" applyAlignment="1">
      <alignment horizontal="center" vertical="center" wrapText="1"/>
    </xf>
    <xf numFmtId="0" fontId="11" fillId="0" borderId="0" xfId="0" applyFont="1"/>
    <xf numFmtId="0" fontId="5" fillId="0" borderId="9" xfId="0" applyFont="1" applyBorder="1"/>
    <xf numFmtId="3" fontId="2" fillId="0" borderId="0" xfId="0" applyNumberFormat="1" applyFont="1" applyAlignment="1">
      <alignment horizontal="center"/>
    </xf>
    <xf numFmtId="3" fontId="2" fillId="0" borderId="11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11" xfId="0" applyFont="1" applyBorder="1"/>
    <xf numFmtId="3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5" fontId="3" fillId="0" borderId="0" xfId="0" applyNumberFormat="1" applyFont="1" applyBorder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right" indent="1"/>
    </xf>
    <xf numFmtId="3" fontId="2" fillId="0" borderId="0" xfId="0" applyNumberFormat="1" applyFont="1" applyAlignment="1">
      <alignment horizontal="right" indent="1"/>
    </xf>
    <xf numFmtId="3" fontId="6" fillId="0" borderId="6" xfId="0" applyNumberFormat="1" applyFont="1" applyBorder="1" applyAlignment="1">
      <alignment horizontal="right" indent="1"/>
    </xf>
    <xf numFmtId="3" fontId="2" fillId="0" borderId="7" xfId="0" applyNumberFormat="1" applyFont="1" applyBorder="1" applyAlignment="1">
      <alignment horizontal="right" indent="1"/>
    </xf>
    <xf numFmtId="3" fontId="6" fillId="0" borderId="10" xfId="0" applyNumberFormat="1" applyFont="1" applyBorder="1" applyAlignment="1">
      <alignment horizontal="right" indent="1"/>
    </xf>
    <xf numFmtId="3" fontId="2" fillId="0" borderId="8" xfId="0" applyNumberFormat="1" applyFont="1" applyBorder="1" applyAlignment="1">
      <alignment horizontal="right" indent="1"/>
    </xf>
    <xf numFmtId="0" fontId="2" fillId="0" borderId="0" xfId="0" applyFont="1" applyAlignment="1">
      <alignment horizontal="right" indent="1"/>
    </xf>
    <xf numFmtId="3" fontId="6" fillId="0" borderId="1" xfId="0" applyNumberFormat="1" applyFont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164" fontId="2" fillId="0" borderId="0" xfId="0" applyNumberFormat="1" applyFont="1" applyBorder="1" applyAlignment="1">
      <alignment horizontal="right" indent="1"/>
    </xf>
    <xf numFmtId="164" fontId="2" fillId="0" borderId="8" xfId="0" applyNumberFormat="1" applyFont="1" applyBorder="1" applyAlignment="1">
      <alignment horizontal="right" indent="1"/>
    </xf>
    <xf numFmtId="165" fontId="2" fillId="0" borderId="8" xfId="0" applyNumberFormat="1" applyFont="1" applyBorder="1" applyAlignment="1">
      <alignment horizontal="right" indent="1"/>
    </xf>
    <xf numFmtId="165" fontId="2" fillId="0" borderId="0" xfId="0" applyNumberFormat="1" applyFont="1" applyBorder="1" applyAlignment="1">
      <alignment horizontal="right" indent="1"/>
    </xf>
    <xf numFmtId="0" fontId="2" fillId="0" borderId="8" xfId="0" applyFont="1" applyBorder="1" applyAlignment="1">
      <alignment horizontal="right" indent="1"/>
    </xf>
    <xf numFmtId="3" fontId="2" fillId="0" borderId="8" xfId="0" applyNumberFormat="1" applyFont="1" applyBorder="1" applyAlignment="1">
      <alignment horizontal="right" wrapText="1" indent="1"/>
    </xf>
    <xf numFmtId="0" fontId="2" fillId="0" borderId="0" xfId="0" applyFont="1" applyBorder="1" applyAlignment="1">
      <alignment horizontal="right" indent="1"/>
    </xf>
    <xf numFmtId="3" fontId="2" fillId="0" borderId="0" xfId="0" applyNumberFormat="1" applyFont="1" applyBorder="1" applyAlignment="1">
      <alignment horizontal="right" wrapText="1" inden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165" fontId="2" fillId="0" borderId="0" xfId="0" applyNumberFormat="1" applyFont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0" xfId="0" applyFont="1" applyAlignment="1">
      <alignment horizontal="center" vertical="top"/>
    </xf>
    <xf numFmtId="0" fontId="4" fillId="0" borderId="9" xfId="0" applyFont="1" applyBorder="1" applyAlignment="1">
      <alignment vertical="top"/>
    </xf>
    <xf numFmtId="0" fontId="9" fillId="0" borderId="0" xfId="0" applyFont="1" applyAlignment="1">
      <alignment vertical="top"/>
    </xf>
    <xf numFmtId="0" fontId="13" fillId="0" borderId="0" xfId="0" applyFont="1"/>
    <xf numFmtId="0" fontId="13" fillId="0" borderId="0" xfId="0" applyFont="1" applyAlignment="1">
      <alignment vertical="top"/>
    </xf>
    <xf numFmtId="49" fontId="13" fillId="0" borderId="0" xfId="0" applyNumberFormat="1" applyFont="1"/>
    <xf numFmtId="0" fontId="13" fillId="0" borderId="19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0" xfId="0" applyFont="1" applyBorder="1"/>
    <xf numFmtId="0" fontId="13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right" indent="1"/>
    </xf>
    <xf numFmtId="3" fontId="13" fillId="0" borderId="7" xfId="0" applyNumberFormat="1" applyFont="1" applyBorder="1" applyAlignment="1">
      <alignment horizontal="right" indent="1"/>
    </xf>
    <xf numFmtId="3" fontId="13" fillId="0" borderId="8" xfId="0" applyNumberFormat="1" applyFont="1" applyBorder="1" applyAlignment="1">
      <alignment horizontal="right" indent="1"/>
    </xf>
    <xf numFmtId="3" fontId="13" fillId="0" borderId="0" xfId="0" applyNumberFormat="1" applyFont="1" applyAlignment="1">
      <alignment horizontal="right" indent="1"/>
    </xf>
    <xf numFmtId="3" fontId="13" fillId="0" borderId="0" xfId="0" applyNumberFormat="1" applyFont="1"/>
    <xf numFmtId="3" fontId="14" fillId="0" borderId="16" xfId="0" applyNumberFormat="1" applyFont="1" applyBorder="1" applyAlignment="1">
      <alignment horizontal="right" indent="1"/>
    </xf>
    <xf numFmtId="3" fontId="14" fillId="0" borderId="23" xfId="0" applyNumberFormat="1" applyFont="1" applyBorder="1" applyAlignment="1">
      <alignment horizontal="right" inden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left"/>
    </xf>
    <xf numFmtId="0" fontId="2" fillId="0" borderId="11" xfId="0" applyFont="1" applyBorder="1" applyAlignment="1">
      <alignment horizontal="right"/>
    </xf>
    <xf numFmtId="3" fontId="2" fillId="0" borderId="2" xfId="0" applyNumberFormat="1" applyFont="1" applyBorder="1" applyAlignment="1">
      <alignment horizontal="right" indent="1"/>
    </xf>
    <xf numFmtId="3" fontId="2" fillId="0" borderId="11" xfId="0" applyNumberFormat="1" applyFont="1" applyBorder="1" applyAlignment="1">
      <alignment horizontal="right" indent="1"/>
    </xf>
    <xf numFmtId="0" fontId="2" fillId="0" borderId="11" xfId="0" applyFont="1" applyBorder="1" applyAlignment="1">
      <alignment horizontal="right" indent="1"/>
    </xf>
    <xf numFmtId="165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right" indent="1"/>
    </xf>
    <xf numFmtId="164" fontId="2" fillId="0" borderId="11" xfId="0" applyNumberFormat="1" applyFont="1" applyBorder="1" applyAlignment="1">
      <alignment horizontal="right" indent="1"/>
    </xf>
    <xf numFmtId="165" fontId="2" fillId="0" borderId="0" xfId="0" applyNumberFormat="1" applyFont="1" applyBorder="1" applyAlignment="1">
      <alignment horizontal="center" wrapText="1"/>
    </xf>
    <xf numFmtId="165" fontId="2" fillId="0" borderId="0" xfId="0" applyNumberFormat="1" applyFont="1" applyAlignment="1">
      <alignment vertical="top"/>
    </xf>
    <xf numFmtId="165" fontId="2" fillId="0" borderId="0" xfId="0" applyNumberFormat="1" applyFont="1"/>
    <xf numFmtId="165" fontId="3" fillId="0" borderId="0" xfId="0" applyNumberFormat="1" applyFont="1"/>
    <xf numFmtId="0" fontId="2" fillId="0" borderId="7" xfId="0" applyFont="1" applyBorder="1" applyAlignment="1">
      <alignment horizontal="right"/>
    </xf>
    <xf numFmtId="164" fontId="2" fillId="0" borderId="7" xfId="0" applyNumberFormat="1" applyFont="1" applyBorder="1" applyAlignment="1">
      <alignment horizontal="right" indent="1"/>
    </xf>
    <xf numFmtId="0" fontId="4" fillId="0" borderId="0" xfId="0" applyFont="1" applyAlignment="1">
      <alignment horizontal="center"/>
    </xf>
    <xf numFmtId="165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165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3" fontId="11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 wrapText="1"/>
    </xf>
    <xf numFmtId="0" fontId="6" fillId="0" borderId="0" xfId="0" applyFont="1" applyAlignment="1">
      <alignment horizontal="justify"/>
    </xf>
    <xf numFmtId="0" fontId="0" fillId="0" borderId="0" xfId="0" applyAlignment="1"/>
    <xf numFmtId="0" fontId="16" fillId="0" borderId="0" xfId="0" applyFont="1" applyAlignment="1">
      <alignment horizontal="justify"/>
    </xf>
    <xf numFmtId="0" fontId="17" fillId="0" borderId="0" xfId="0" applyFont="1" applyAlignment="1">
      <alignment horizontal="justify"/>
    </xf>
    <xf numFmtId="0" fontId="4" fillId="0" borderId="0" xfId="0" applyFont="1" applyAlignment="1">
      <alignment horizontal="justify"/>
    </xf>
    <xf numFmtId="0" fontId="0" fillId="0" borderId="0" xfId="0" applyAlignment="1">
      <alignment horizontal="justify"/>
    </xf>
    <xf numFmtId="0" fontId="7" fillId="0" borderId="0" xfId="0" applyFont="1" applyAlignment="1">
      <alignment horizontal="justify"/>
    </xf>
    <xf numFmtId="0" fontId="19" fillId="0" borderId="0" xfId="0" applyFont="1" applyAlignment="1">
      <alignment horizontal="justify"/>
    </xf>
    <xf numFmtId="0" fontId="21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 wrapText="1" inden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6" fillId="0" borderId="2" xfId="0" applyNumberFormat="1" applyFont="1" applyBorder="1" applyAlignment="1">
      <alignment horizontal="right" indent="1"/>
    </xf>
    <xf numFmtId="165" fontId="6" fillId="0" borderId="7" xfId="0" applyNumberFormat="1" applyFont="1" applyBorder="1" applyAlignment="1">
      <alignment horizontal="right" indent="1"/>
    </xf>
    <xf numFmtId="165" fontId="2" fillId="0" borderId="7" xfId="0" applyNumberFormat="1" applyFont="1" applyBorder="1" applyAlignment="1">
      <alignment horizontal="right" indent="1"/>
    </xf>
    <xf numFmtId="0" fontId="15" fillId="0" borderId="0" xfId="0" applyFont="1"/>
    <xf numFmtId="165" fontId="6" fillId="0" borderId="0" xfId="0" applyNumberFormat="1" applyFont="1" applyAlignment="1">
      <alignment horizontal="right" indent="1"/>
    </xf>
    <xf numFmtId="165" fontId="2" fillId="0" borderId="0" xfId="0" applyNumberFormat="1" applyFont="1" applyAlignment="1">
      <alignment horizontal="right" inden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3" xfId="0" applyFont="1" applyBorder="1"/>
    <xf numFmtId="0" fontId="6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justify" wrapText="1"/>
    </xf>
    <xf numFmtId="0" fontId="20" fillId="0" borderId="0" xfId="0" applyFont="1" applyAlignment="1">
      <alignment horizontal="left"/>
    </xf>
    <xf numFmtId="0" fontId="7" fillId="0" borderId="0" xfId="0" applyFont="1" applyAlignment="1">
      <alignment horizontal="justify" wrapText="1"/>
    </xf>
    <xf numFmtId="0" fontId="7" fillId="0" borderId="0" xfId="0" applyFont="1" applyAlignment="1">
      <alignment horizontal="justify"/>
    </xf>
    <xf numFmtId="0" fontId="17" fillId="0" borderId="2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2" fillId="0" borderId="0" xfId="1" applyAlignment="1">
      <alignment horizontal="center" vertic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PRIRODNO KRETANJE STANOVNIŠTVA  OD  2008. DO  2018.</a:t>
            </a:r>
          </a:p>
        </c:rich>
      </c:tx>
      <c:layout>
        <c:manualLayout>
          <c:xMode val="edge"/>
          <c:yMode val="edge"/>
          <c:x val="0.21701419429594712"/>
          <c:y val="3.52941176470588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00021192798519"/>
          <c:y val="0.19607874015748031"/>
          <c:w val="0.8072930353682376"/>
          <c:h val="0.60686367145283304"/>
        </c:manualLayout>
      </c:layout>
      <c:lineChart>
        <c:grouping val="standard"/>
        <c:varyColors val="0"/>
        <c:ser>
          <c:idx val="0"/>
          <c:order val="0"/>
          <c:tx>
            <c:strRef>
              <c:f>GZ!$P$5</c:f>
              <c:strCache>
                <c:ptCount val="1"/>
                <c:pt idx="0">
                  <c:v>živorođeni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prstDash val="solid"/>
            </a:ln>
          </c:spPr>
          <c:marker>
            <c:symbol val="triangle"/>
            <c:size val="4"/>
            <c:spPr>
              <a:solidFill>
                <a:schemeClr val="accent6">
                  <a:lumMod val="60000"/>
                  <a:lumOff val="40000"/>
                </a:schemeClr>
              </a:solidFill>
              <a:ln w="28575">
                <a:solidFill>
                  <a:schemeClr val="accent6">
                    <a:lumMod val="60000"/>
                    <a:lumOff val="40000"/>
                  </a:schemeClr>
                </a:solidFill>
                <a:prstDash val="solid"/>
              </a:ln>
            </c:spPr>
          </c:marker>
          <c:cat>
            <c:strRef>
              <c:f>GZ!$O$18:$O$28</c:f>
              <c:strCache>
                <c:ptCount val="11"/>
                <c:pt idx="0">
                  <c:v>2008.</c:v>
                </c:pt>
                <c:pt idx="1">
                  <c:v>2009.</c:v>
                </c:pt>
                <c:pt idx="2">
                  <c:v>2010.</c:v>
                </c:pt>
                <c:pt idx="3">
                  <c:v>2011.</c:v>
                </c:pt>
                <c:pt idx="4">
                  <c:v>2012.</c:v>
                </c:pt>
                <c:pt idx="5">
                  <c:v>2013.</c:v>
                </c:pt>
                <c:pt idx="6">
                  <c:v>2014.</c:v>
                </c:pt>
                <c:pt idx="7">
                  <c:v>2015.</c:v>
                </c:pt>
                <c:pt idx="8">
                  <c:v>2016.</c:v>
                </c:pt>
                <c:pt idx="9">
                  <c:v>2017.</c:v>
                </c:pt>
                <c:pt idx="10">
                  <c:v>2018.</c:v>
                </c:pt>
              </c:strCache>
            </c:strRef>
          </c:cat>
          <c:val>
            <c:numRef>
              <c:f>GZ!$P$18:$P$28</c:f>
              <c:numCache>
                <c:formatCode>#,##0</c:formatCode>
                <c:ptCount val="11"/>
                <c:pt idx="0">
                  <c:v>8345</c:v>
                </c:pt>
                <c:pt idx="1">
                  <c:v>8792</c:v>
                </c:pt>
                <c:pt idx="2">
                  <c:v>8792</c:v>
                </c:pt>
                <c:pt idx="3">
                  <c:v>8411</c:v>
                </c:pt>
                <c:pt idx="4">
                  <c:v>8394</c:v>
                </c:pt>
                <c:pt idx="5">
                  <c:v>8254</c:v>
                </c:pt>
                <c:pt idx="6">
                  <c:v>8452</c:v>
                </c:pt>
                <c:pt idx="7">
                  <c:v>8039</c:v>
                </c:pt>
                <c:pt idx="8">
                  <c:v>8120</c:v>
                </c:pt>
                <c:pt idx="9">
                  <c:v>8076</c:v>
                </c:pt>
                <c:pt idx="10">
                  <c:v>8235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29-4BDC-8352-753419D45432}"/>
            </c:ext>
          </c:extLst>
        </c:ser>
        <c:ser>
          <c:idx val="1"/>
          <c:order val="1"/>
          <c:tx>
            <c:strRef>
              <c:f>GZ!$Q$5</c:f>
              <c:strCache>
                <c:ptCount val="1"/>
                <c:pt idx="0">
                  <c:v>umrli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square"/>
            <c:size val="3"/>
            <c:spPr>
              <a:solidFill>
                <a:schemeClr val="accent2">
                  <a:lumMod val="75000"/>
                </a:schemeClr>
              </a:solidFill>
              <a:ln w="28575">
                <a:solidFill>
                  <a:schemeClr val="accent6">
                    <a:lumMod val="75000"/>
                  </a:schemeClr>
                </a:solidFill>
                <a:prstDash val="solid"/>
              </a:ln>
            </c:spPr>
          </c:marker>
          <c:cat>
            <c:strRef>
              <c:f>GZ!$O$18:$O$28</c:f>
              <c:strCache>
                <c:ptCount val="11"/>
                <c:pt idx="0">
                  <c:v>2008.</c:v>
                </c:pt>
                <c:pt idx="1">
                  <c:v>2009.</c:v>
                </c:pt>
                <c:pt idx="2">
                  <c:v>2010.</c:v>
                </c:pt>
                <c:pt idx="3">
                  <c:v>2011.</c:v>
                </c:pt>
                <c:pt idx="4">
                  <c:v>2012.</c:v>
                </c:pt>
                <c:pt idx="5">
                  <c:v>2013.</c:v>
                </c:pt>
                <c:pt idx="6">
                  <c:v>2014.</c:v>
                </c:pt>
                <c:pt idx="7">
                  <c:v>2015.</c:v>
                </c:pt>
                <c:pt idx="8">
                  <c:v>2016.</c:v>
                </c:pt>
                <c:pt idx="9">
                  <c:v>2017.</c:v>
                </c:pt>
                <c:pt idx="10">
                  <c:v>2018.</c:v>
                </c:pt>
              </c:strCache>
            </c:strRef>
          </c:cat>
          <c:val>
            <c:numRef>
              <c:f>GZ!$Q$18:$Q$28</c:f>
              <c:numCache>
                <c:formatCode>#,##0</c:formatCode>
                <c:ptCount val="11"/>
                <c:pt idx="0">
                  <c:v>8319</c:v>
                </c:pt>
                <c:pt idx="1">
                  <c:v>8471</c:v>
                </c:pt>
                <c:pt idx="2">
                  <c:v>8465</c:v>
                </c:pt>
                <c:pt idx="3">
                  <c:v>8396</c:v>
                </c:pt>
                <c:pt idx="4">
                  <c:v>8329</c:v>
                </c:pt>
                <c:pt idx="5">
                  <c:v>8360</c:v>
                </c:pt>
                <c:pt idx="6">
                  <c:v>8359</c:v>
                </c:pt>
                <c:pt idx="7">
                  <c:v>8821</c:v>
                </c:pt>
                <c:pt idx="8">
                  <c:v>8528</c:v>
                </c:pt>
                <c:pt idx="9">
                  <c:v>8826</c:v>
                </c:pt>
                <c:pt idx="10">
                  <c:v>9036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29-4BDC-8352-753419D45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651136"/>
        <c:axId val="54653312"/>
      </c:lineChart>
      <c:catAx>
        <c:axId val="54651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54653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4653312"/>
        <c:scaling>
          <c:orientation val="minMax"/>
          <c:max val="10000"/>
          <c:min val="700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/>
                </a:pPr>
                <a:r>
                  <a:rPr lang="hr-HR" sz="900"/>
                  <a:t>broj osoba</a:t>
                </a:r>
              </a:p>
            </c:rich>
          </c:tx>
          <c:layout>
            <c:manualLayout>
              <c:xMode val="edge"/>
              <c:yMode val="edge"/>
              <c:x val="1.9097253311563478E-2"/>
              <c:y val="0.408824146981627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54651136"/>
        <c:crosses val="autoZero"/>
        <c:crossBetween val="between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70791186395818173"/>
          <c:y val="0.60784406360969578"/>
          <c:w val="0.21599224010042223"/>
          <c:h val="7.5490504863362673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/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 pitchFamily="34" charset="0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321571553750067E-2"/>
          <c:y val="3.8820438660290633E-2"/>
          <c:w val="0.69433835345406802"/>
          <c:h val="0.88319950942370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Procjena!$N$27:$N$44</c:f>
              <c:strCache>
                <c:ptCount val="18"/>
                <c:pt idx="0">
                  <c:v>  0 -   4</c:v>
                </c:pt>
                <c:pt idx="1">
                  <c:v>  5 -   9</c:v>
                </c:pt>
                <c:pt idx="2">
                  <c:v>10 - 14</c:v>
                </c:pt>
                <c:pt idx="3">
                  <c:v>15 - 19</c:v>
                </c:pt>
                <c:pt idx="4">
                  <c:v>20 - 24</c:v>
                </c:pt>
                <c:pt idx="5">
                  <c:v>25 - 29</c:v>
                </c:pt>
                <c:pt idx="6">
                  <c:v>30 - 34</c:v>
                </c:pt>
                <c:pt idx="7">
                  <c:v>35 - 39</c:v>
                </c:pt>
                <c:pt idx="8">
                  <c:v>40 - 44</c:v>
                </c:pt>
                <c:pt idx="9">
                  <c:v>45 - 49</c:v>
                </c:pt>
                <c:pt idx="10">
                  <c:v>50 - 54</c:v>
                </c:pt>
                <c:pt idx="11">
                  <c:v>55 - 59</c:v>
                </c:pt>
                <c:pt idx="12">
                  <c:v>60 - 64</c:v>
                </c:pt>
                <c:pt idx="13">
                  <c:v>65 - 69</c:v>
                </c:pt>
                <c:pt idx="14">
                  <c:v>70 - 74</c:v>
                </c:pt>
                <c:pt idx="15">
                  <c:v>75 - 79</c:v>
                </c:pt>
                <c:pt idx="16">
                  <c:v>80 - 84</c:v>
                </c:pt>
                <c:pt idx="17">
                  <c:v>85+</c:v>
                </c:pt>
              </c:strCache>
            </c:strRef>
          </c:cat>
          <c:val>
            <c:numRef>
              <c:f>Procjena!$P$27:$P$44</c:f>
              <c:numCache>
                <c:formatCode>#,##0</c:formatCode>
                <c:ptCount val="18"/>
                <c:pt idx="0">
                  <c:v>20260</c:v>
                </c:pt>
                <c:pt idx="1">
                  <c:v>20647</c:v>
                </c:pt>
                <c:pt idx="2">
                  <c:v>18067</c:v>
                </c:pt>
                <c:pt idx="3">
                  <c:v>17363</c:v>
                </c:pt>
                <c:pt idx="4">
                  <c:v>21187</c:v>
                </c:pt>
                <c:pt idx="5">
                  <c:v>25481</c:v>
                </c:pt>
                <c:pt idx="6">
                  <c:v>31562</c:v>
                </c:pt>
                <c:pt idx="7">
                  <c:v>34021</c:v>
                </c:pt>
                <c:pt idx="8">
                  <c:v>30562</c:v>
                </c:pt>
                <c:pt idx="9">
                  <c:v>28653</c:v>
                </c:pt>
                <c:pt idx="10">
                  <c:v>27704</c:v>
                </c:pt>
                <c:pt idx="11">
                  <c:v>28350</c:v>
                </c:pt>
                <c:pt idx="12">
                  <c:v>29237</c:v>
                </c:pt>
                <c:pt idx="13">
                  <c:v>27325</c:v>
                </c:pt>
                <c:pt idx="14">
                  <c:v>21309</c:v>
                </c:pt>
                <c:pt idx="15">
                  <c:v>19281</c:v>
                </c:pt>
                <c:pt idx="16">
                  <c:v>14317</c:v>
                </c:pt>
                <c:pt idx="17">
                  <c:v>11754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DC-49E3-BD9E-6150ABB60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65898368"/>
        <c:axId val="65899904"/>
      </c:barChart>
      <c:catAx>
        <c:axId val="658983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5899904"/>
        <c:crosses val="autoZero"/>
        <c:auto val="1"/>
        <c:lblAlgn val="ctr"/>
        <c:lblOffset val="100"/>
        <c:noMultiLvlLbl val="0"/>
      </c:catAx>
      <c:valAx>
        <c:axId val="65899904"/>
        <c:scaling>
          <c:orientation val="minMax"/>
          <c:max val="36000"/>
          <c:min val="300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1"/>
        <c:majorTickMark val="in"/>
        <c:minorTickMark val="none"/>
        <c:tickLblPos val="low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5898368"/>
        <c:crosses val="autoZero"/>
        <c:crossBetween val="between"/>
        <c:majorUnit val="11000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26524130066532"/>
          <c:y val="3.8752919707283381E-2"/>
          <c:w val="0.68274496689285424"/>
          <c:h val="0.88200397672817044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chemeClr val="accent6">
                <a:lumMod val="75000"/>
              </a:schemeClr>
            </a:solidFill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  <c:invertIfNegative val="0"/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/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8CB3-4CF6-9EF6-E629B46461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Procjena!$N$27:$N$44</c:f>
              <c:strCache>
                <c:ptCount val="18"/>
                <c:pt idx="0">
                  <c:v>  0 -   4</c:v>
                </c:pt>
                <c:pt idx="1">
                  <c:v>  5 -   9</c:v>
                </c:pt>
                <c:pt idx="2">
                  <c:v>10 - 14</c:v>
                </c:pt>
                <c:pt idx="3">
                  <c:v>15 - 19</c:v>
                </c:pt>
                <c:pt idx="4">
                  <c:v>20 - 24</c:v>
                </c:pt>
                <c:pt idx="5">
                  <c:v>25 - 29</c:v>
                </c:pt>
                <c:pt idx="6">
                  <c:v>30 - 34</c:v>
                </c:pt>
                <c:pt idx="7">
                  <c:v>35 - 39</c:v>
                </c:pt>
                <c:pt idx="8">
                  <c:v>40 - 44</c:v>
                </c:pt>
                <c:pt idx="9">
                  <c:v>45 - 49</c:v>
                </c:pt>
                <c:pt idx="10">
                  <c:v>50 - 54</c:v>
                </c:pt>
                <c:pt idx="11">
                  <c:v>55 - 59</c:v>
                </c:pt>
                <c:pt idx="12">
                  <c:v>60 - 64</c:v>
                </c:pt>
                <c:pt idx="13">
                  <c:v>65 - 69</c:v>
                </c:pt>
                <c:pt idx="14">
                  <c:v>70 - 74</c:v>
                </c:pt>
                <c:pt idx="15">
                  <c:v>75 - 79</c:v>
                </c:pt>
                <c:pt idx="16">
                  <c:v>80 - 84</c:v>
                </c:pt>
                <c:pt idx="17">
                  <c:v>85+</c:v>
                </c:pt>
              </c:strCache>
            </c:strRef>
          </c:cat>
          <c:val>
            <c:numRef>
              <c:f>Procjena!$O$27:$O$44</c:f>
              <c:numCache>
                <c:formatCode>#,##0</c:formatCode>
                <c:ptCount val="18"/>
                <c:pt idx="0">
                  <c:v>21243</c:v>
                </c:pt>
                <c:pt idx="1">
                  <c:v>21964</c:v>
                </c:pt>
                <c:pt idx="2">
                  <c:v>18970</c:v>
                </c:pt>
                <c:pt idx="3">
                  <c:v>18445</c:v>
                </c:pt>
                <c:pt idx="4">
                  <c:v>22214</c:v>
                </c:pt>
                <c:pt idx="5">
                  <c:v>24533</c:v>
                </c:pt>
                <c:pt idx="6">
                  <c:v>29427</c:v>
                </c:pt>
                <c:pt idx="7">
                  <c:v>32924</c:v>
                </c:pt>
                <c:pt idx="8">
                  <c:v>29403</c:v>
                </c:pt>
                <c:pt idx="9">
                  <c:v>26625</c:v>
                </c:pt>
                <c:pt idx="10">
                  <c:v>25198</c:v>
                </c:pt>
                <c:pt idx="11">
                  <c:v>23320</c:v>
                </c:pt>
                <c:pt idx="12">
                  <c:v>23094</c:v>
                </c:pt>
                <c:pt idx="13">
                  <c:v>20390</c:v>
                </c:pt>
                <c:pt idx="14">
                  <c:v>13845</c:v>
                </c:pt>
                <c:pt idx="15">
                  <c:v>12405</c:v>
                </c:pt>
                <c:pt idx="16">
                  <c:v>8418</c:v>
                </c:pt>
                <c:pt idx="17">
                  <c:v>5009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F7-47D1-8128-2DF8B1ABA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66260992"/>
        <c:axId val="66262528"/>
      </c:barChart>
      <c:catAx>
        <c:axId val="66260992"/>
        <c:scaling>
          <c:orientation val="minMax"/>
        </c:scaling>
        <c:delete val="0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6262528"/>
        <c:crosses val="autoZero"/>
        <c:auto val="1"/>
        <c:lblAlgn val="ctr"/>
        <c:lblOffset val="100"/>
        <c:noMultiLvlLbl val="0"/>
      </c:catAx>
      <c:valAx>
        <c:axId val="66262528"/>
        <c:scaling>
          <c:orientation val="maxMin"/>
          <c:max val="36000"/>
          <c:min val="300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1"/>
        <c:majorTickMark val="in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6260992"/>
        <c:crosses val="autoZero"/>
        <c:crossBetween val="between"/>
        <c:majorUnit val="11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r-HR" sz="1000">
                <a:solidFill>
                  <a:schemeClr val="tx1"/>
                </a:solidFill>
              </a:rPr>
              <a:t>STOPE PRIRODNOG PRIRASTA STANOVNIŠTVA
GRAD ZAGREB I REPUBLIKA HRVATSKA OD 2008. DO 2018.</a:t>
            </a:r>
          </a:p>
        </c:rich>
      </c:tx>
      <c:layout>
        <c:manualLayout>
          <c:xMode val="edge"/>
          <c:yMode val="edge"/>
          <c:x val="0.22438755384029743"/>
          <c:y val="1.28534796121196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7.2337584307985592E-2"/>
          <c:y val="0.19487596134672081"/>
          <c:w val="0.86279570713058584"/>
          <c:h val="0.6170784221787472"/>
        </c:manualLayout>
      </c:layout>
      <c:lineChart>
        <c:grouping val="standard"/>
        <c:varyColors val="0"/>
        <c:ser>
          <c:idx val="0"/>
          <c:order val="0"/>
          <c:tx>
            <c:strRef>
              <c:f>'GZ stope'!$O$13</c:f>
              <c:strCache>
                <c:ptCount val="1"/>
                <c:pt idx="0">
                  <c:v>Grad Zagreb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cat>
            <c:strRef>
              <c:f>'GZ stope'!$N$21:$N$31</c:f>
              <c:strCache>
                <c:ptCount val="11"/>
                <c:pt idx="0">
                  <c:v>2008.</c:v>
                </c:pt>
                <c:pt idx="1">
                  <c:v>2009.</c:v>
                </c:pt>
                <c:pt idx="2">
                  <c:v>2010.</c:v>
                </c:pt>
                <c:pt idx="3">
                  <c:v>2011.</c:v>
                </c:pt>
                <c:pt idx="4">
                  <c:v>2012.</c:v>
                </c:pt>
                <c:pt idx="5">
                  <c:v>2013.</c:v>
                </c:pt>
                <c:pt idx="6">
                  <c:v>2014.</c:v>
                </c:pt>
                <c:pt idx="7">
                  <c:v>2015.</c:v>
                </c:pt>
                <c:pt idx="8">
                  <c:v>2016.</c:v>
                </c:pt>
                <c:pt idx="9">
                  <c:v>2017.</c:v>
                </c:pt>
                <c:pt idx="10">
                  <c:v>2018.</c:v>
                </c:pt>
              </c:strCache>
            </c:strRef>
          </c:cat>
          <c:val>
            <c:numRef>
              <c:f>'GZ stope'!$O$21:$O$31</c:f>
              <c:numCache>
                <c:formatCode>#,##0.0</c:formatCode>
                <c:ptCount val="11"/>
                <c:pt idx="0" formatCode="#,##0.00">
                  <c:v>0.03</c:v>
                </c:pt>
                <c:pt idx="1">
                  <c:v>0.4</c:v>
                </c:pt>
                <c:pt idx="2">
                  <c:v>0.4</c:v>
                </c:pt>
                <c:pt idx="3" formatCode="General">
                  <c:v>2E-3</c:v>
                </c:pt>
                <c:pt idx="4" formatCode="General">
                  <c:v>0.1</c:v>
                </c:pt>
                <c:pt idx="5" formatCode="General">
                  <c:v>-0.1</c:v>
                </c:pt>
                <c:pt idx="6" formatCode="General">
                  <c:v>0.1</c:v>
                </c:pt>
                <c:pt idx="7" formatCode="General">
                  <c:v>-0.9</c:v>
                </c:pt>
                <c:pt idx="8" formatCode="General">
                  <c:v>-0.5</c:v>
                </c:pt>
                <c:pt idx="9" formatCode="General">
                  <c:v>-0.9</c:v>
                </c:pt>
                <c:pt idx="10" formatCode="0.0">
                  <c:v>-1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92-4B82-8950-C251B3500156}"/>
            </c:ext>
          </c:extLst>
        </c:ser>
        <c:ser>
          <c:idx val="1"/>
          <c:order val="1"/>
          <c:tx>
            <c:strRef>
              <c:f>'GZ stope'!$P$13</c:f>
              <c:strCache>
                <c:ptCount val="1"/>
                <c:pt idx="0">
                  <c:v>Republika Hrvatska</c:v>
                </c:pt>
              </c:strCache>
            </c:strRef>
          </c:tx>
          <c:spPr>
            <a:ln w="28575" cap="rnd">
              <a:solidFill>
                <a:schemeClr val="accent6">
                  <a:lumMod val="40000"/>
                  <a:lumOff val="60000"/>
                </a:schemeClr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40000"/>
                    <a:lumOff val="60000"/>
                  </a:schemeClr>
                </a:solidFill>
              </a:ln>
              <a:effectLst/>
            </c:spPr>
          </c:marker>
          <c:cat>
            <c:strRef>
              <c:f>'GZ stope'!$N$21:$N$31</c:f>
              <c:strCache>
                <c:ptCount val="11"/>
                <c:pt idx="0">
                  <c:v>2008.</c:v>
                </c:pt>
                <c:pt idx="1">
                  <c:v>2009.</c:v>
                </c:pt>
                <c:pt idx="2">
                  <c:v>2010.</c:v>
                </c:pt>
                <c:pt idx="3">
                  <c:v>2011.</c:v>
                </c:pt>
                <c:pt idx="4">
                  <c:v>2012.</c:v>
                </c:pt>
                <c:pt idx="5">
                  <c:v>2013.</c:v>
                </c:pt>
                <c:pt idx="6">
                  <c:v>2014.</c:v>
                </c:pt>
                <c:pt idx="7">
                  <c:v>2015.</c:v>
                </c:pt>
                <c:pt idx="8">
                  <c:v>2016.</c:v>
                </c:pt>
                <c:pt idx="9">
                  <c:v>2017.</c:v>
                </c:pt>
                <c:pt idx="10">
                  <c:v>2018.</c:v>
                </c:pt>
              </c:strCache>
            </c:strRef>
          </c:cat>
          <c:val>
            <c:numRef>
              <c:f>'GZ stope'!$P$21:$P$31</c:f>
              <c:numCache>
                <c:formatCode>General</c:formatCode>
                <c:ptCount val="11"/>
                <c:pt idx="0">
                  <c:v>-1.9</c:v>
                </c:pt>
                <c:pt idx="1">
                  <c:v>-1.8</c:v>
                </c:pt>
                <c:pt idx="2">
                  <c:v>-2</c:v>
                </c:pt>
                <c:pt idx="3">
                  <c:v>-2.2999999999999998</c:v>
                </c:pt>
                <c:pt idx="4">
                  <c:v>-2.2999999999999998</c:v>
                </c:pt>
                <c:pt idx="5">
                  <c:v>-2.5</c:v>
                </c:pt>
                <c:pt idx="6">
                  <c:v>-2.7</c:v>
                </c:pt>
                <c:pt idx="7" formatCode="0.0">
                  <c:v>-4</c:v>
                </c:pt>
                <c:pt idx="8" formatCode="0.0">
                  <c:v>-3.4</c:v>
                </c:pt>
                <c:pt idx="9">
                  <c:v>-4.0999999999999996</c:v>
                </c:pt>
                <c:pt idx="10">
                  <c:v>-3.9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92-4B82-8950-C251B3500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91968"/>
        <c:axId val="66589056"/>
      </c:lineChart>
      <c:catAx>
        <c:axId val="66291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6589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6589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6291968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PRIRODNI PRIRAST STANOVNIŠTVA</a:t>
            </a:r>
            <a:r>
              <a:rPr lang="hr-HR" sz="1000" baseline="0"/>
              <a:t> </a:t>
            </a:r>
            <a:r>
              <a:rPr lang="hr-HR" sz="1000"/>
              <a:t>PO GRADSKIM ČETVRTIMA GRADA ZAGREBA U 2018.</a:t>
            </a:r>
          </a:p>
        </c:rich>
      </c:tx>
      <c:layout>
        <c:manualLayout>
          <c:xMode val="edge"/>
          <c:yMode val="edge"/>
          <c:x val="0.16611695186146425"/>
          <c:y val="1.250492877453302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676385610949825E-2"/>
          <c:y val="8.6050155774018894E-2"/>
          <c:w val="0.94537660909097254"/>
          <c:h val="0.8511904673887594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 w="12700">
              <a:solidFill>
                <a:schemeClr val="accent6">
                  <a:lumMod val="60000"/>
                  <a:lumOff val="40000"/>
                </a:schemeClr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2700">
                <a:solidFill>
                  <a:schemeClr val="accent6">
                    <a:lumMod val="60000"/>
                    <a:lumOff val="40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DF9-42DA-A465-96641A8BE876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6"/>
              </a:solidFill>
              <a:ln w="12700">
                <a:solidFill>
                  <a:schemeClr val="accent6">
                    <a:lumMod val="60000"/>
                    <a:lumOff val="40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DF9-42DA-A465-96641A8BE876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6"/>
              </a:solidFill>
              <a:ln w="12700">
                <a:solidFill>
                  <a:schemeClr val="accent6">
                    <a:lumMod val="60000"/>
                    <a:lumOff val="40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DF9-42DA-A465-96641A8BE876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6"/>
              </a:solidFill>
              <a:ln w="12700">
                <a:solidFill>
                  <a:schemeClr val="accent6">
                    <a:lumMod val="60000"/>
                    <a:lumOff val="40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089-412F-984B-BCA5BC2841CF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6"/>
              </a:solidFill>
              <a:ln w="12700">
                <a:solidFill>
                  <a:schemeClr val="accent6">
                    <a:lumMod val="60000"/>
                    <a:lumOff val="40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089-412F-984B-BCA5BC2841CF}"/>
              </c:ext>
            </c:extLst>
          </c:dPt>
          <c:dLbls>
            <c:dLbl>
              <c:idx val="0"/>
              <c:layout>
                <c:manualLayout>
                  <c:x val="-2.2894797301530944E-2"/>
                  <c:y val="-6.2617695530400776E-3"/>
                </c:manualLayout>
              </c:layout>
              <c:tx>
                <c:rich>
                  <a:bodyPr/>
                  <a:lstStyle/>
                  <a:p>
                    <a:r>
                      <a:rPr lang="en-US" sz="900"/>
                      <a:t>Novi Zagreb - </a:t>
                    </a:r>
                  </a:p>
                  <a:p>
                    <a:r>
                      <a:rPr lang="en-US" sz="900"/>
                      <a:t>istok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089-412F-984B-BCA5BC2841CF}"/>
                </c:ext>
              </c:extLst>
            </c:dLbl>
            <c:dLbl>
              <c:idx val="1"/>
              <c:layout>
                <c:manualLayout>
                  <c:x val="0"/>
                  <c:y val="-6.7854131782341042E-3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089-412F-984B-BCA5BC2841CF}"/>
                </c:ext>
              </c:extLst>
            </c:dLbl>
            <c:dLbl>
              <c:idx val="15"/>
              <c:layout>
                <c:manualLayout>
                  <c:x val="-1.8621973929237865E-3"/>
                  <c:y val="6.7854131782341042E-3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089-412F-984B-BCA5BC2841CF}"/>
                </c:ext>
              </c:extLst>
            </c:dLbl>
            <c:dLbl>
              <c:idx val="16"/>
              <c:layout/>
              <c:tx>
                <c:rich>
                  <a:bodyPr lIns="0" tIns="0" rIns="0" bIns="0"/>
                  <a:lstStyle/>
                  <a:p>
                    <a:pPr>
                      <a:defRPr sz="900">
                        <a:solidFill>
                          <a:schemeClr val="tx1"/>
                        </a:solidFill>
                      </a:defRPr>
                    </a:pPr>
                    <a:r>
                      <a:rPr lang="en-US" sz="900">
                        <a:solidFill>
                          <a:schemeClr val="tx1"/>
                        </a:solidFill>
                      </a:rPr>
                      <a:t>Novi</a:t>
                    </a:r>
                    <a:r>
                      <a:rPr lang="en-US" sz="900" baseline="0">
                        <a:solidFill>
                          <a:schemeClr val="tx1"/>
                        </a:solidFill>
                      </a:rPr>
                      <a:t> Zagreb </a:t>
                    </a:r>
                  </a:p>
                  <a:p>
                    <a:pPr>
                      <a:defRPr sz="900">
                        <a:solidFill>
                          <a:schemeClr val="tx1"/>
                        </a:solidFill>
                      </a:defRPr>
                    </a:pPr>
                    <a:r>
                      <a:rPr lang="en-US" sz="900" baseline="0">
                        <a:solidFill>
                          <a:schemeClr val="tx1"/>
                        </a:solidFill>
                      </a:rPr>
                      <a:t>- zapad</a:t>
                    </a:r>
                    <a:endParaRPr lang="en-US" sz="900">
                      <a:solidFill>
                        <a:schemeClr val="tx1"/>
                      </a:solidFill>
                    </a:endParaRP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9.9540229885057466E-2"/>
                      <c:h val="7.820931686468823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089-412F-984B-BCA5BC2841C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>
                    <a:solidFill>
                      <a:schemeClr val="tx1"/>
                    </a:solidFill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'GČ sve'!$M$13:$M$29</c:f>
              <c:strCache>
                <c:ptCount val="17"/>
                <c:pt idx="0">
                  <c:v>Novi Zagreb - istok</c:v>
                </c:pt>
                <c:pt idx="1">
                  <c:v>Donji grad</c:v>
                </c:pt>
                <c:pt idx="2">
                  <c:v>Gornji grad - Medveščak</c:v>
                </c:pt>
                <c:pt idx="3">
                  <c:v>Maksimir</c:v>
                </c:pt>
                <c:pt idx="4">
                  <c:v>Črnomerec</c:v>
                </c:pt>
                <c:pt idx="5">
                  <c:v>Trešnjevka - sjever</c:v>
                </c:pt>
                <c:pt idx="6">
                  <c:v>Peščenica - Žitnjak</c:v>
                </c:pt>
                <c:pt idx="7">
                  <c:v>Podsused - Vrapče</c:v>
                </c:pt>
                <c:pt idx="8">
                  <c:v>Trnje</c:v>
                </c:pt>
                <c:pt idx="9">
                  <c:v>Podsljeme</c:v>
                </c:pt>
                <c:pt idx="10">
                  <c:v>Trešnjevka - jug</c:v>
                </c:pt>
                <c:pt idx="11">
                  <c:v>Brezovica</c:v>
                </c:pt>
                <c:pt idx="12">
                  <c:v>Gornja Dubrava</c:v>
                </c:pt>
                <c:pt idx="13">
                  <c:v>Donja Dubrava</c:v>
                </c:pt>
                <c:pt idx="14">
                  <c:v>Stenjevec</c:v>
                </c:pt>
                <c:pt idx="15">
                  <c:v>Sesvete</c:v>
                </c:pt>
                <c:pt idx="16">
                  <c:v>Novi Zagreb - zapad</c:v>
                </c:pt>
              </c:strCache>
            </c:strRef>
          </c:cat>
          <c:val>
            <c:numRef>
              <c:f>'GČ sve'!$N$13:$N$29</c:f>
              <c:numCache>
                <c:formatCode>General</c:formatCode>
                <c:ptCount val="17"/>
                <c:pt idx="0">
                  <c:v>-288</c:v>
                </c:pt>
                <c:pt idx="1">
                  <c:v>-266</c:v>
                </c:pt>
                <c:pt idx="2">
                  <c:v>-220</c:v>
                </c:pt>
                <c:pt idx="3">
                  <c:v>-164</c:v>
                </c:pt>
                <c:pt idx="4">
                  <c:v>-139</c:v>
                </c:pt>
                <c:pt idx="5">
                  <c:v>-106</c:v>
                </c:pt>
                <c:pt idx="6">
                  <c:v>-95</c:v>
                </c:pt>
                <c:pt idx="7">
                  <c:v>-93</c:v>
                </c:pt>
                <c:pt idx="8">
                  <c:v>-85</c:v>
                </c:pt>
                <c:pt idx="9">
                  <c:v>-56</c:v>
                </c:pt>
                <c:pt idx="10">
                  <c:v>-53</c:v>
                </c:pt>
                <c:pt idx="11">
                  <c:v>-23</c:v>
                </c:pt>
                <c:pt idx="12">
                  <c:v>-12</c:v>
                </c:pt>
                <c:pt idx="13">
                  <c:v>21</c:v>
                </c:pt>
                <c:pt idx="14">
                  <c:v>248</c:v>
                </c:pt>
                <c:pt idx="15">
                  <c:v>255</c:v>
                </c:pt>
                <c:pt idx="16">
                  <c:v>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49-4202-9A20-67954644C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8756224"/>
        <c:axId val="88757760"/>
      </c:barChart>
      <c:catAx>
        <c:axId val="8875622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88757760"/>
        <c:crosses val="autoZero"/>
        <c:auto val="1"/>
        <c:lblAlgn val="ctr"/>
        <c:lblOffset val="100"/>
        <c:tickMarkSkip val="1"/>
        <c:noMultiLvlLbl val="0"/>
      </c:catAx>
      <c:valAx>
        <c:axId val="88757760"/>
        <c:scaling>
          <c:orientation val="minMax"/>
          <c:max val="350"/>
          <c:min val="-350"/>
        </c:scaling>
        <c:delete val="0"/>
        <c:axPos val="b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sr-Latn-RS"/>
          </a:p>
        </c:txPr>
        <c:crossAx val="88756224"/>
        <c:crosses val="autoZero"/>
        <c:crossBetween val="between"/>
        <c:majorUnit val="100"/>
      </c:valAx>
      <c:spPr>
        <a:noFill/>
        <a:ln w="12700">
          <a:solidFill>
            <a:schemeClr val="bg1">
              <a:lumMod val="85000"/>
            </a:schemeClr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Calibri" pitchFamily="34" charset="0"/>
          <a:ea typeface="Times New Roman"/>
          <a:cs typeface="Calibri" pitchFamily="34" charset="0"/>
        </a:defRPr>
      </a:pPr>
      <a:endParaRPr lang="sr-Latn-RS"/>
    </a:p>
  </c:txPr>
  <c:printSettings>
    <c:headerFooter alignWithMargins="0"/>
    <c:pageMargins b="1" l="0.75" r="0.75" t="1" header="0.5" footer="0.5"/>
    <c:pageSetup orientation="landscape" horizontalDpi="1200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hr-HR" sz="1000" b="0"/>
              <a:t>ŽIVOROĐENI U 2018.</a:t>
            </a:r>
          </a:p>
          <a:p>
            <a:pPr>
              <a:defRPr sz="1100" b="0"/>
            </a:pPr>
            <a:r>
              <a:rPr lang="hr-HR" sz="1000" b="0"/>
              <a:t>PREMA SPOLU</a:t>
            </a:r>
          </a:p>
        </c:rich>
      </c:tx>
      <c:layout>
        <c:manualLayout>
          <c:xMode val="edge"/>
          <c:yMode val="edge"/>
          <c:x val="0.32884819040614305"/>
          <c:y val="4.090276664452740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0993282312448705"/>
          <c:y val="0.21890638240615623"/>
          <c:w val="0.54631913247784736"/>
          <c:h val="0.6629300695096535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</c:spPr>
          <c:explosion val="2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0-B1F8-4156-AB4E-F3EFB0B1071E}"/>
              </c:ext>
            </c:extLst>
          </c:dPt>
          <c:dLbls>
            <c:dLbl>
              <c:idx val="0"/>
              <c:layout>
                <c:manualLayout>
                  <c:x val="-5.0418782747584049E-3"/>
                  <c:y val="8.10515339074273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F8-4156-AB4E-F3EFB0B1071E}"/>
                </c:ext>
              </c:extLst>
            </c:dLbl>
            <c:dLbl>
              <c:idx val="1"/>
              <c:layout>
                <c:manualLayout>
                  <c:x val="1.4978623662928322E-2"/>
                  <c:y val="1.5996095091954285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F8-4156-AB4E-F3EFB0B1071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sr-Latn-R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>
                  <a:noFill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'GČ živ-umrli-spol'!$M$25:$M$26</c:f>
              <c:strCache>
                <c:ptCount val="2"/>
                <c:pt idx="0">
                  <c:v>živorođena muška djeca</c:v>
                </c:pt>
                <c:pt idx="1">
                  <c:v>živorođena ženska djeca</c:v>
                </c:pt>
              </c:strCache>
            </c:strRef>
          </c:cat>
          <c:val>
            <c:numRef>
              <c:f>'GČ živ-umrli-spol'!$N$25:$N$26</c:f>
              <c:numCache>
                <c:formatCode>#,##0.0</c:formatCode>
                <c:ptCount val="2"/>
                <c:pt idx="0">
                  <c:v>52.2</c:v>
                </c:pt>
                <c:pt idx="1">
                  <c:v>47.8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F8-4156-AB4E-F3EFB0B1071E}"/>
            </c:ext>
          </c:extLst>
        </c:ser>
        <c:dLbls>
          <c:dLblPos val="bestFit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hr-HR" sz="1000" b="0"/>
              <a:t>UMRLI U 2018.</a:t>
            </a:r>
          </a:p>
          <a:p>
            <a:pPr>
              <a:defRPr/>
            </a:pPr>
            <a:r>
              <a:rPr lang="hr-HR" sz="1000" b="0"/>
              <a:t>PREMA SPOLU</a:t>
            </a:r>
          </a:p>
        </c:rich>
      </c:tx>
      <c:layout>
        <c:manualLayout>
          <c:xMode val="edge"/>
          <c:yMode val="edge"/>
          <c:x val="0.35428030303030306"/>
          <c:y val="6.0080889037039086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spPr>
            <a:ln>
              <a:solidFill>
                <a:schemeClr val="bg1"/>
              </a:solidFill>
            </a:ln>
          </c:spPr>
          <c:explosion val="2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0-1287-4C15-A02C-C7C1CF870728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287-4C15-A02C-C7C1CF870728}"/>
              </c:ext>
            </c:extLst>
          </c:dPt>
          <c:dLbls>
            <c:dLbl>
              <c:idx val="0"/>
              <c:layout>
                <c:manualLayout>
                  <c:x val="-1.1789549033643522E-2"/>
                  <c:y val="0.15463517060367454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latin typeface="+mn-lt"/>
                      </a:rPr>
                      <a:t> muške </a:t>
                    </a:r>
                  </a:p>
                  <a:p>
                    <a:r>
                      <a:rPr lang="en-US" sz="900">
                        <a:latin typeface="+mn-lt"/>
                      </a:rPr>
                      <a:t>osobe
47,3 %</a:t>
                    </a:r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87-4C15-A02C-C7C1CF870728}"/>
                </c:ext>
              </c:extLst>
            </c:dLbl>
            <c:dLbl>
              <c:idx val="1"/>
              <c:layout>
                <c:manualLayout>
                  <c:x val="1.2500894774516822E-2"/>
                  <c:y val="-0.10485739282589676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latin typeface="+mn-lt"/>
                      </a:rPr>
                      <a:t> ženske</a:t>
                    </a:r>
                  </a:p>
                  <a:p>
                    <a:r>
                      <a:rPr lang="en-US" sz="900">
                        <a:latin typeface="+mn-lt"/>
                      </a:rPr>
                      <a:t> osobe
52,7 %</a:t>
                    </a:r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87-4C15-A02C-C7C1CF87072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+mn-lt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'GČ živ-umrli-spol'!$M$30:$M$31</c:f>
              <c:strCache>
                <c:ptCount val="2"/>
                <c:pt idx="0">
                  <c:v>umrle muške osobe</c:v>
                </c:pt>
                <c:pt idx="1">
                  <c:v>umrle ženske osobe</c:v>
                </c:pt>
              </c:strCache>
            </c:strRef>
          </c:cat>
          <c:val>
            <c:numRef>
              <c:f>'GČ živ-umrli-spol'!$N$30:$N$31</c:f>
              <c:numCache>
                <c:formatCode>#,##0.0</c:formatCode>
                <c:ptCount val="2"/>
                <c:pt idx="0">
                  <c:v>47.3</c:v>
                </c:pt>
                <c:pt idx="1">
                  <c:v>52.7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87-4C15-A02C-C7C1CF87072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1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hr-HR" sz="1000">
                <a:solidFill>
                  <a:sysClr val="windowText" lastClr="000000"/>
                </a:solidFill>
              </a:rPr>
              <a:t>ŽIVOROĐENI I UMRLI OD 2008. DO 2018.</a:t>
            </a:r>
          </a:p>
        </c:rich>
      </c:tx>
      <c:layout>
        <c:manualLayout>
          <c:xMode val="edge"/>
          <c:yMode val="edge"/>
          <c:x val="0.32598425196850395"/>
          <c:y val="3.15789473684210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015748031496062E-2"/>
          <c:y val="0.19210526315789472"/>
          <c:w val="0.87559055118110241"/>
          <c:h val="0.560526315789473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'GČ-RH živor-umrli-indeksi'!$M$14</c:f>
              <c:strCache>
                <c:ptCount val="1"/>
                <c:pt idx="0">
                  <c:v>živorođeni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'GČ-RH živor-umrli-indeksi'!$L$23:$L$33</c:f>
              <c:strCache>
                <c:ptCount val="11"/>
                <c:pt idx="0">
                  <c:v>2008.</c:v>
                </c:pt>
                <c:pt idx="1">
                  <c:v>2009.</c:v>
                </c:pt>
                <c:pt idx="2">
                  <c:v>2010.</c:v>
                </c:pt>
                <c:pt idx="3">
                  <c:v>2011.</c:v>
                </c:pt>
                <c:pt idx="4">
                  <c:v>2012.</c:v>
                </c:pt>
                <c:pt idx="5">
                  <c:v>2013.</c:v>
                </c:pt>
                <c:pt idx="6">
                  <c:v>2014.</c:v>
                </c:pt>
                <c:pt idx="7">
                  <c:v>2015.</c:v>
                </c:pt>
                <c:pt idx="8">
                  <c:v>2016.</c:v>
                </c:pt>
                <c:pt idx="9">
                  <c:v>2017.</c:v>
                </c:pt>
                <c:pt idx="10">
                  <c:v>2018.</c:v>
                </c:pt>
              </c:strCache>
            </c:strRef>
          </c:cat>
          <c:val>
            <c:numRef>
              <c:f>'GČ-RH živor-umrli-indeksi'!$M$23:$M$33</c:f>
              <c:numCache>
                <c:formatCode>0.0</c:formatCode>
                <c:ptCount val="11"/>
                <c:pt idx="0">
                  <c:v>105.6</c:v>
                </c:pt>
                <c:pt idx="1">
                  <c:v>105.4</c:v>
                </c:pt>
                <c:pt idx="2">
                  <c:v>100</c:v>
                </c:pt>
                <c:pt idx="3">
                  <c:v>95.7</c:v>
                </c:pt>
                <c:pt idx="4" formatCode="General">
                  <c:v>99.8</c:v>
                </c:pt>
                <c:pt idx="5">
                  <c:v>98.3</c:v>
                </c:pt>
                <c:pt idx="6" formatCode="General">
                  <c:v>102.4</c:v>
                </c:pt>
                <c:pt idx="7" formatCode="General">
                  <c:v>95.1</c:v>
                </c:pt>
                <c:pt idx="8">
                  <c:v>101</c:v>
                </c:pt>
                <c:pt idx="9" formatCode="General">
                  <c:v>99.5</c:v>
                </c:pt>
                <c:pt idx="10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26-4DF3-B476-F73AB03DFB5D}"/>
            </c:ext>
          </c:extLst>
        </c:ser>
        <c:ser>
          <c:idx val="1"/>
          <c:order val="1"/>
          <c:tx>
            <c:strRef>
              <c:f>'GČ-RH živor-umrli-indeksi'!$N$14</c:f>
              <c:strCache>
                <c:ptCount val="1"/>
                <c:pt idx="0">
                  <c:v>umrli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'GČ-RH živor-umrli-indeksi'!$L$23:$L$33</c:f>
              <c:strCache>
                <c:ptCount val="11"/>
                <c:pt idx="0">
                  <c:v>2008.</c:v>
                </c:pt>
                <c:pt idx="1">
                  <c:v>2009.</c:v>
                </c:pt>
                <c:pt idx="2">
                  <c:v>2010.</c:v>
                </c:pt>
                <c:pt idx="3">
                  <c:v>2011.</c:v>
                </c:pt>
                <c:pt idx="4">
                  <c:v>2012.</c:v>
                </c:pt>
                <c:pt idx="5">
                  <c:v>2013.</c:v>
                </c:pt>
                <c:pt idx="6">
                  <c:v>2014.</c:v>
                </c:pt>
                <c:pt idx="7">
                  <c:v>2015.</c:v>
                </c:pt>
                <c:pt idx="8">
                  <c:v>2016.</c:v>
                </c:pt>
                <c:pt idx="9">
                  <c:v>2017.</c:v>
                </c:pt>
                <c:pt idx="10">
                  <c:v>2018.</c:v>
                </c:pt>
              </c:strCache>
            </c:strRef>
          </c:cat>
          <c:val>
            <c:numRef>
              <c:f>'GČ-RH živor-umrli-indeksi'!$N$23:$N$33</c:f>
              <c:numCache>
                <c:formatCode>0.0</c:formatCode>
                <c:ptCount val="11"/>
                <c:pt idx="0">
                  <c:v>96.4</c:v>
                </c:pt>
                <c:pt idx="1">
                  <c:v>101.8</c:v>
                </c:pt>
                <c:pt idx="2">
                  <c:v>99.9</c:v>
                </c:pt>
                <c:pt idx="3">
                  <c:v>99.2</c:v>
                </c:pt>
                <c:pt idx="4" formatCode="#,##0.0">
                  <c:v>99.2</c:v>
                </c:pt>
                <c:pt idx="5">
                  <c:v>100.4</c:v>
                </c:pt>
                <c:pt idx="6" formatCode="#,##0.0">
                  <c:v>100</c:v>
                </c:pt>
                <c:pt idx="7" formatCode="#,##0.0">
                  <c:v>105.5</c:v>
                </c:pt>
                <c:pt idx="8" formatCode="General">
                  <c:v>96.7</c:v>
                </c:pt>
                <c:pt idx="9" formatCode="General">
                  <c:v>103.5</c:v>
                </c:pt>
                <c:pt idx="10" formatCode="General">
                  <c:v>102.4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26-4DF3-B476-F73AB03DF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478080"/>
        <c:axId val="112479616"/>
      </c:barChart>
      <c:catAx>
        <c:axId val="11247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sr-Latn-RS"/>
          </a:p>
        </c:txPr>
        <c:crossAx val="112479616"/>
        <c:crossesAt val="100"/>
        <c:auto val="1"/>
        <c:lblAlgn val="ctr"/>
        <c:lblOffset val="100"/>
        <c:tickLblSkip val="1"/>
        <c:tickMarkSkip val="1"/>
        <c:noMultiLvlLbl val="0"/>
      </c:catAx>
      <c:valAx>
        <c:axId val="112479616"/>
        <c:scaling>
          <c:orientation val="minMax"/>
          <c:max val="110"/>
          <c:min val="9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/>
                </a:pPr>
                <a:r>
                  <a:rPr lang="hr-HR" sz="900"/>
                  <a:t>indeksi</a:t>
                </a:r>
              </a:p>
            </c:rich>
          </c:tx>
          <c:layout>
            <c:manualLayout>
              <c:xMode val="edge"/>
              <c:yMode val="edge"/>
              <c:x val="6.8241469816272965E-3"/>
              <c:y val="0.113157943830011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112478080"/>
        <c:crosses val="autoZero"/>
        <c:crossBetween val="between"/>
      </c:valAx>
      <c:spPr>
        <a:solidFill>
          <a:srgbClr val="FFFFFF"/>
        </a:solidFill>
        <a:ln w="12700">
          <a:solidFill>
            <a:schemeClr val="bg1">
              <a:lumMod val="75000"/>
            </a:schemeClr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472241154017809"/>
          <c:y val="0.88464258734452295"/>
          <c:w val="0.26929133858267718"/>
          <c:h val="6.315789473684208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/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Calibri" pitchFamily="34" charset="0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14</xdr:row>
      <xdr:rowOff>95250</xdr:rowOff>
    </xdr:from>
    <xdr:to>
      <xdr:col>11</xdr:col>
      <xdr:colOff>285750</xdr:colOff>
      <xdr:row>31</xdr:row>
      <xdr:rowOff>95250</xdr:rowOff>
    </xdr:to>
    <xdr:graphicFrame macro="">
      <xdr:nvGraphicFramePr>
        <xdr:cNvPr id="1040" name="Chart 1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23</xdr:row>
      <xdr:rowOff>219075</xdr:rowOff>
    </xdr:from>
    <xdr:to>
      <xdr:col>8</xdr:col>
      <xdr:colOff>295275</xdr:colOff>
      <xdr:row>47</xdr:row>
      <xdr:rowOff>76201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142875" y="5991225"/>
          <a:ext cx="5191125" cy="4467226"/>
          <a:chOff x="946642" y="10267951"/>
          <a:chExt cx="5674405" cy="4508624"/>
        </a:xfrm>
      </xdr:grpSpPr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GraphicFramePr/>
        </xdr:nvGraphicFramePr>
        <xdr:xfrm>
          <a:off x="3796772" y="10854359"/>
          <a:ext cx="2824275" cy="391737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6" name="Chart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GraphicFramePr>
            <a:graphicFrameLocks/>
          </xdr:cNvGraphicFramePr>
        </xdr:nvGraphicFramePr>
        <xdr:xfrm>
          <a:off x="946642" y="10825521"/>
          <a:ext cx="2902521" cy="395105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 txBox="1"/>
        </xdr:nvSpPr>
        <xdr:spPr>
          <a:xfrm>
            <a:off x="2362639" y="10267951"/>
            <a:ext cx="3206821" cy="285750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rtl="0"/>
            <a:r>
              <a:rPr lang="hr-HR" sz="1000" b="0" i="0" baseline="0">
                <a:effectLst/>
                <a:latin typeface="+mn-lt"/>
                <a:ea typeface="+mn-ea"/>
                <a:cs typeface="+mn-cs"/>
              </a:rPr>
              <a:t>PROCJENA STANOVNIŠTVA SREDINOM 2018.</a:t>
            </a:r>
            <a:endParaRPr lang="hr-HR" sz="1000">
              <a:effectLst/>
            </a:endParaRPr>
          </a:p>
        </xdr:txBody>
      </xdr:sp>
    </xdr:grpSp>
    <xdr:clientData/>
  </xdr:twoCellAnchor>
  <xdr:twoCellAnchor>
    <xdr:from>
      <xdr:col>2</xdr:col>
      <xdr:colOff>323851</xdr:colOff>
      <xdr:row>25</xdr:row>
      <xdr:rowOff>123825</xdr:rowOff>
    </xdr:from>
    <xdr:to>
      <xdr:col>5</xdr:col>
      <xdr:colOff>200025</xdr:colOff>
      <xdr:row>27</xdr:row>
      <xdr:rowOff>142876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647826" y="6315075"/>
          <a:ext cx="1733549" cy="4000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hr-HR" sz="900"/>
            <a:t>Muškarci          Godine          Žene</a:t>
          </a:r>
        </a:p>
        <a:p>
          <a:r>
            <a:rPr lang="hr-HR" sz="900" baseline="0"/>
            <a:t>                           starosti</a:t>
          </a:r>
          <a:endParaRPr lang="hr-HR" sz="9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259080</xdr:colOff>
      <xdr:row>15</xdr:row>
      <xdr:rowOff>81915</xdr:rowOff>
    </xdr:from>
    <xdr:to>
      <xdr:col>8</xdr:col>
      <xdr:colOff>552450</xdr:colOff>
      <xdr:row>32</xdr:row>
      <xdr:rowOff>161925</xdr:rowOff>
    </xdr:to>
    <xdr:graphicFrame macro="">
      <xdr:nvGraphicFramePr>
        <xdr:cNvPr id="2078" name="Chart 4">
          <a:extLst>
            <a:ext uri="{FF2B5EF4-FFF2-40B4-BE49-F238E27FC236}">
              <a16:creationId xmlns:a16="http://schemas.microsoft.com/office/drawing/2014/main" id="{00000000-0008-0000-0200-00001E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0.00312</cdr:x>
      <cdr:y>0.12134</cdr:y>
    </cdr:from>
    <cdr:to>
      <cdr:x>0.07234</cdr:x>
      <cdr:y>0.16635</cdr:y>
    </cdr:to>
    <cdr:sp macro="" textlink="">
      <cdr:nvSpPr>
        <cdr:cNvPr id="1843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45" y="441960"/>
          <a:ext cx="380981" cy="1639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hr-HR" sz="900" b="0" i="0" u="none" strike="noStrike" baseline="0">
              <a:solidFill>
                <a:srgbClr val="000000"/>
              </a:solidFill>
              <a:latin typeface="Calibri" pitchFamily="34" charset="0"/>
              <a:cs typeface="Calibri" pitchFamily="34" charset="0"/>
            </a:rPr>
            <a:t>  stope  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19051</xdr:rowOff>
    </xdr:from>
    <xdr:to>
      <xdr:col>9</xdr:col>
      <xdr:colOff>333375</xdr:colOff>
      <xdr:row>44</xdr:row>
      <xdr:rowOff>47625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195262</xdr:rowOff>
    </xdr:from>
    <xdr:to>
      <xdr:col>3</xdr:col>
      <xdr:colOff>380999</xdr:colOff>
      <xdr:row>36</xdr:row>
      <xdr:rowOff>132194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333376</xdr:colOff>
      <xdr:row>22</xdr:row>
      <xdr:rowOff>161925</xdr:rowOff>
    </xdr:from>
    <xdr:to>
      <xdr:col>8</xdr:col>
      <xdr:colOff>542926</xdr:colOff>
      <xdr:row>36</xdr:row>
      <xdr:rowOff>161925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13</xdr:row>
      <xdr:rowOff>125730</xdr:rowOff>
    </xdr:from>
    <xdr:to>
      <xdr:col>8</xdr:col>
      <xdr:colOff>438150</xdr:colOff>
      <xdr:row>31</xdr:row>
      <xdr:rowOff>133350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361950</xdr:colOff>
      <xdr:row>15</xdr:row>
      <xdr:rowOff>133349</xdr:rowOff>
    </xdr:from>
    <xdr:ext cx="1162049" cy="163956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4695825" y="4171949"/>
          <a:ext cx="1162049" cy="163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u="none" strike="noStrike" baseline="0">
              <a:solidFill>
                <a:srgbClr val="000000"/>
              </a:solidFill>
              <a:latin typeface="Calibri" pitchFamily="34" charset="0"/>
              <a:cs typeface="Calibri" pitchFamily="34" charset="0"/>
            </a:rPr>
            <a:t>prethodna</a:t>
          </a:r>
          <a:r>
            <a:rPr lang="hr-HR" sz="900" b="1" i="0" u="none" strike="noStrike" baseline="0">
              <a:solidFill>
                <a:srgbClr val="000000"/>
              </a:solidFill>
              <a:latin typeface="Calibri" pitchFamily="34" charset="0"/>
              <a:cs typeface="Calibri" pitchFamily="34" charset="0"/>
            </a:rPr>
            <a:t>  </a:t>
          </a:r>
          <a:r>
            <a:rPr lang="hr-HR" sz="900" b="0" i="0" u="none" strike="noStrike" baseline="0">
              <a:solidFill>
                <a:srgbClr val="000000"/>
              </a:solidFill>
              <a:latin typeface="Calibri" pitchFamily="34" charset="0"/>
              <a:cs typeface="Calibri" pitchFamily="34" charset="0"/>
            </a:rPr>
            <a:t>godina</a:t>
          </a:r>
          <a:r>
            <a:rPr lang="hr-HR" sz="900" b="1" i="0" u="none" strike="noStrike" baseline="0">
              <a:solidFill>
                <a:srgbClr val="000000"/>
              </a:solidFill>
              <a:latin typeface="Calibri" pitchFamily="34" charset="0"/>
              <a:cs typeface="Calibri" pitchFamily="34" charset="0"/>
            </a:rPr>
            <a:t> =</a:t>
          </a:r>
          <a:r>
            <a:rPr lang="hr-HR" sz="900" b="0" i="0" u="none" strike="noStrike" baseline="0">
              <a:solidFill>
                <a:srgbClr val="000000"/>
              </a:solidFill>
              <a:latin typeface="Calibri" pitchFamily="34" charset="0"/>
              <a:cs typeface="Calibri" pitchFamily="34" charset="0"/>
            </a:rPr>
            <a:t>100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showGridLines="0" tabSelected="1" topLeftCell="A13" workbookViewId="0">
      <selection activeCell="U31" sqref="U31"/>
    </sheetView>
  </sheetViews>
  <sheetFormatPr defaultColWidth="9.140625" defaultRowHeight="15" x14ac:dyDescent="0.25"/>
  <cols>
    <col min="1" max="1" width="7.42578125" style="4" customWidth="1"/>
    <col min="2" max="2" width="8.5703125" style="4" customWidth="1"/>
    <col min="3" max="3" width="11" style="4" customWidth="1"/>
    <col min="4" max="4" width="7.85546875" style="4" customWidth="1"/>
    <col min="5" max="5" width="6.5703125" style="4" customWidth="1"/>
    <col min="6" max="6" width="7.7109375" style="4" customWidth="1"/>
    <col min="7" max="7" width="7.85546875" style="4" customWidth="1"/>
    <col min="8" max="8" width="6.42578125" style="4" customWidth="1"/>
    <col min="9" max="10" width="7.85546875" style="4" customWidth="1"/>
    <col min="11" max="13" width="7.5703125" style="4" customWidth="1"/>
    <col min="14" max="14" width="6" style="4" customWidth="1"/>
    <col min="15" max="15" width="6" style="2" customWidth="1"/>
    <col min="16" max="16" width="7.140625" style="3" customWidth="1"/>
    <col min="17" max="17" width="6.5703125" style="3" customWidth="1"/>
    <col min="18" max="18" width="8.5703125" style="7" customWidth="1"/>
    <col min="19" max="19" width="7.5703125" style="4" customWidth="1"/>
    <col min="20" max="21" width="7" style="4" customWidth="1"/>
    <col min="22" max="22" width="6.140625" style="4" customWidth="1"/>
    <col min="23" max="23" width="7" style="4" customWidth="1"/>
    <col min="24" max="16384" width="9.140625" style="4"/>
  </cols>
  <sheetData>
    <row r="1" spans="1:23" s="100" customFormat="1" ht="27.75" customHeight="1" x14ac:dyDescent="0.2">
      <c r="A1" s="100" t="s">
        <v>102</v>
      </c>
      <c r="O1" s="101"/>
      <c r="P1" s="102"/>
      <c r="Q1" s="102"/>
      <c r="R1" s="103"/>
      <c r="S1" s="104"/>
      <c r="T1" s="104"/>
      <c r="U1" s="104"/>
    </row>
    <row r="2" spans="1:23" ht="21.75" customHeight="1" x14ac:dyDescent="0.25">
      <c r="A2" s="8"/>
      <c r="B2" s="175" t="s">
        <v>59</v>
      </c>
      <c r="C2" s="175" t="s">
        <v>85</v>
      </c>
      <c r="D2" s="179" t="s">
        <v>0</v>
      </c>
      <c r="E2" s="180"/>
      <c r="F2" s="173" t="s">
        <v>35</v>
      </c>
      <c r="G2" s="179" t="s">
        <v>1</v>
      </c>
      <c r="H2" s="181"/>
      <c r="I2" s="173" t="s">
        <v>2</v>
      </c>
      <c r="J2" s="177" t="s">
        <v>92</v>
      </c>
      <c r="K2" s="179" t="s">
        <v>3</v>
      </c>
      <c r="L2" s="180"/>
      <c r="M2" s="173" t="s">
        <v>42</v>
      </c>
      <c r="N2" s="9"/>
      <c r="R2" s="10"/>
      <c r="S2" s="11"/>
      <c r="T2" s="10"/>
      <c r="U2" s="10"/>
      <c r="V2" s="10"/>
      <c r="W2" s="10"/>
    </row>
    <row r="3" spans="1:23" s="6" customFormat="1" ht="76.5" customHeight="1" x14ac:dyDescent="0.25">
      <c r="A3" s="69"/>
      <c r="B3" s="176"/>
      <c r="C3" s="176"/>
      <c r="D3" s="12" t="s">
        <v>33</v>
      </c>
      <c r="E3" s="13" t="s">
        <v>34</v>
      </c>
      <c r="F3" s="174"/>
      <c r="G3" s="12" t="s">
        <v>4</v>
      </c>
      <c r="H3" s="12" t="s">
        <v>36</v>
      </c>
      <c r="I3" s="174"/>
      <c r="J3" s="178"/>
      <c r="K3" s="12" t="s">
        <v>37</v>
      </c>
      <c r="L3" s="13" t="s">
        <v>38</v>
      </c>
      <c r="M3" s="174"/>
      <c r="N3" s="9"/>
      <c r="O3" s="15"/>
      <c r="P3" s="16"/>
      <c r="Q3" s="16"/>
      <c r="R3" s="10"/>
      <c r="S3" s="11"/>
      <c r="T3" s="10"/>
      <c r="U3" s="10"/>
      <c r="V3" s="10"/>
      <c r="W3" s="10"/>
    </row>
    <row r="4" spans="1:23" ht="30" customHeight="1" x14ac:dyDescent="0.25">
      <c r="A4" s="22" t="s">
        <v>47</v>
      </c>
      <c r="B4" s="17">
        <v>790017</v>
      </c>
      <c r="C4" s="71">
        <v>790450</v>
      </c>
      <c r="D4" s="17">
        <v>8411</v>
      </c>
      <c r="E4" s="70">
        <v>22</v>
      </c>
      <c r="F4" s="127">
        <v>1211</v>
      </c>
      <c r="G4" s="20">
        <v>8396</v>
      </c>
      <c r="H4" s="18">
        <v>57</v>
      </c>
      <c r="I4" s="127">
        <v>15</v>
      </c>
      <c r="J4" s="95">
        <f t="shared" ref="J4:J11" si="0">ROUND(D4/G4*100,1)</f>
        <v>100.2</v>
      </c>
      <c r="K4" s="17">
        <v>3711</v>
      </c>
      <c r="L4" s="18">
        <v>1413</v>
      </c>
      <c r="M4" s="84">
        <v>1473</v>
      </c>
    </row>
    <row r="5" spans="1:23" ht="20.25" customHeight="1" x14ac:dyDescent="0.25">
      <c r="A5" s="1" t="s">
        <v>53</v>
      </c>
      <c r="B5" s="72"/>
      <c r="C5" s="17">
        <v>793057</v>
      </c>
      <c r="D5" s="17">
        <v>8394</v>
      </c>
      <c r="E5" s="1">
        <v>26</v>
      </c>
      <c r="F5" s="128">
        <v>1279</v>
      </c>
      <c r="G5" s="20">
        <v>8329</v>
      </c>
      <c r="H5" s="1">
        <v>27</v>
      </c>
      <c r="I5" s="129">
        <v>65</v>
      </c>
      <c r="J5" s="98">
        <f t="shared" si="0"/>
        <v>100.8</v>
      </c>
      <c r="K5" s="17">
        <v>3725</v>
      </c>
      <c r="L5" s="70">
        <v>1472</v>
      </c>
      <c r="M5" s="86">
        <v>1589</v>
      </c>
      <c r="P5" s="23" t="s">
        <v>39</v>
      </c>
      <c r="Q5" s="3" t="s">
        <v>40</v>
      </c>
    </row>
    <row r="6" spans="1:23" ht="20.25" customHeight="1" x14ac:dyDescent="0.25">
      <c r="A6" s="75" t="s">
        <v>56</v>
      </c>
      <c r="B6" s="73"/>
      <c r="C6" s="71">
        <v>795505</v>
      </c>
      <c r="D6" s="20">
        <v>8254</v>
      </c>
      <c r="E6" s="75">
        <v>29</v>
      </c>
      <c r="F6" s="128">
        <v>1311</v>
      </c>
      <c r="G6" s="20">
        <v>8360</v>
      </c>
      <c r="H6" s="75">
        <v>28</v>
      </c>
      <c r="I6" s="129">
        <v>-106</v>
      </c>
      <c r="J6" s="98">
        <f t="shared" si="0"/>
        <v>98.7</v>
      </c>
      <c r="K6" s="17">
        <v>3594</v>
      </c>
      <c r="L6" s="18">
        <v>1282</v>
      </c>
      <c r="M6" s="91">
        <v>1643</v>
      </c>
      <c r="P6" s="23"/>
    </row>
    <row r="7" spans="1:23" ht="20.25" customHeight="1" x14ac:dyDescent="0.25">
      <c r="A7" s="1" t="s">
        <v>57</v>
      </c>
      <c r="B7" s="73"/>
      <c r="C7" s="71">
        <v>798424</v>
      </c>
      <c r="D7" s="20">
        <v>8452</v>
      </c>
      <c r="E7" s="1">
        <v>25</v>
      </c>
      <c r="F7" s="128">
        <v>1413</v>
      </c>
      <c r="G7" s="20">
        <v>8359</v>
      </c>
      <c r="H7" s="1">
        <v>30</v>
      </c>
      <c r="I7" s="129">
        <v>93</v>
      </c>
      <c r="J7" s="98">
        <f t="shared" si="0"/>
        <v>101.1</v>
      </c>
      <c r="K7" s="17">
        <v>3647</v>
      </c>
      <c r="L7" s="18">
        <v>1680</v>
      </c>
      <c r="M7" s="91">
        <v>1624</v>
      </c>
      <c r="P7" s="23"/>
    </row>
    <row r="8" spans="1:23" ht="20.25" customHeight="1" x14ac:dyDescent="0.25">
      <c r="A8" s="79" t="s">
        <v>58</v>
      </c>
      <c r="B8" s="72"/>
      <c r="C8" s="17">
        <v>799565</v>
      </c>
      <c r="D8" s="17">
        <v>8039</v>
      </c>
      <c r="E8" s="79">
        <v>37</v>
      </c>
      <c r="F8" s="128">
        <v>1371</v>
      </c>
      <c r="G8" s="20">
        <v>8821</v>
      </c>
      <c r="H8" s="79">
        <v>26</v>
      </c>
      <c r="I8" s="128">
        <f>SUM(D8-G8)</f>
        <v>-782</v>
      </c>
      <c r="J8" s="129">
        <f t="shared" si="0"/>
        <v>91.1</v>
      </c>
      <c r="K8" s="20">
        <v>3737</v>
      </c>
      <c r="L8" s="20">
        <v>1428</v>
      </c>
      <c r="M8" s="86">
        <v>1628</v>
      </c>
      <c r="P8" s="23"/>
    </row>
    <row r="9" spans="1:23" ht="20.25" customHeight="1" x14ac:dyDescent="0.25">
      <c r="A9" s="81" t="s">
        <v>60</v>
      </c>
      <c r="B9" s="73"/>
      <c r="C9" s="20">
        <v>802338</v>
      </c>
      <c r="D9" s="17">
        <v>8120</v>
      </c>
      <c r="E9" s="58">
        <v>38</v>
      </c>
      <c r="F9" s="128">
        <v>1455</v>
      </c>
      <c r="G9" s="20">
        <v>8528</v>
      </c>
      <c r="H9" s="58">
        <v>29</v>
      </c>
      <c r="I9" s="128">
        <f>SUM(D9-G9)</f>
        <v>-408</v>
      </c>
      <c r="J9" s="129">
        <f t="shared" si="0"/>
        <v>95.2</v>
      </c>
      <c r="K9" s="20">
        <v>3806</v>
      </c>
      <c r="L9" s="18">
        <v>1682</v>
      </c>
      <c r="M9" s="91" t="s">
        <v>62</v>
      </c>
      <c r="P9" s="23"/>
    </row>
    <row r="10" spans="1:23" ht="20.25" customHeight="1" x14ac:dyDescent="0.25">
      <c r="A10" s="81" t="s">
        <v>97</v>
      </c>
      <c r="B10" s="126"/>
      <c r="C10" s="84">
        <v>802762</v>
      </c>
      <c r="D10" s="17">
        <v>8076</v>
      </c>
      <c r="E10" s="88">
        <v>31</v>
      </c>
      <c r="F10" s="128">
        <v>1516</v>
      </c>
      <c r="G10" s="20">
        <v>8826</v>
      </c>
      <c r="H10" s="88">
        <v>30</v>
      </c>
      <c r="I10" s="128">
        <f>SUM(D10-G10)</f>
        <v>-750</v>
      </c>
      <c r="J10" s="133">
        <f t="shared" si="0"/>
        <v>91.5</v>
      </c>
      <c r="K10" s="70">
        <v>3899</v>
      </c>
      <c r="L10" s="70">
        <v>1298</v>
      </c>
      <c r="M10" s="86" t="s">
        <v>62</v>
      </c>
      <c r="O10" s="25"/>
      <c r="P10" s="23"/>
    </row>
    <row r="11" spans="1:23" ht="20.25" customHeight="1" x14ac:dyDescent="0.25">
      <c r="A11" s="81" t="s">
        <v>98</v>
      </c>
      <c r="B11" s="138"/>
      <c r="C11" s="86">
        <v>804507</v>
      </c>
      <c r="D11" s="17">
        <v>8235</v>
      </c>
      <c r="E11" s="91">
        <v>34</v>
      </c>
      <c r="F11" s="86">
        <v>1544</v>
      </c>
      <c r="G11" s="17">
        <v>9036</v>
      </c>
      <c r="H11" s="91">
        <v>34</v>
      </c>
      <c r="I11" s="128">
        <f>SUM(D11-G11)</f>
        <v>-801</v>
      </c>
      <c r="J11" s="139">
        <f t="shared" si="0"/>
        <v>91.1</v>
      </c>
      <c r="K11" s="17">
        <v>3886</v>
      </c>
      <c r="L11" s="70">
        <v>1372</v>
      </c>
      <c r="M11" s="86" t="s">
        <v>62</v>
      </c>
      <c r="O11" s="25" t="s">
        <v>11</v>
      </c>
      <c r="P11" s="26">
        <v>7013</v>
      </c>
      <c r="Q11" s="26">
        <v>8040</v>
      </c>
    </row>
    <row r="12" spans="1:23" x14ac:dyDescent="0.25">
      <c r="A12" s="24"/>
      <c r="B12" s="24"/>
      <c r="C12" s="24"/>
      <c r="O12" s="25" t="s">
        <v>12</v>
      </c>
      <c r="P12" s="26">
        <v>7019</v>
      </c>
      <c r="Q12" s="26">
        <v>8161</v>
      </c>
    </row>
    <row r="13" spans="1:23" x14ac:dyDescent="0.25">
      <c r="A13" s="24"/>
      <c r="B13" s="24"/>
      <c r="C13" s="24"/>
      <c r="O13" s="25" t="s">
        <v>13</v>
      </c>
      <c r="P13" s="26">
        <v>7134</v>
      </c>
      <c r="Q13" s="26">
        <v>8380</v>
      </c>
    </row>
    <row r="14" spans="1:23" x14ac:dyDescent="0.25">
      <c r="A14" s="24"/>
      <c r="B14" s="24"/>
      <c r="C14" s="24"/>
      <c r="O14" s="25" t="s">
        <v>14</v>
      </c>
      <c r="P14" s="26">
        <v>7160</v>
      </c>
      <c r="Q14" s="26">
        <v>7890</v>
      </c>
    </row>
    <row r="15" spans="1:23" x14ac:dyDescent="0.25">
      <c r="A15" s="24"/>
      <c r="B15" s="24"/>
      <c r="C15" s="24"/>
      <c r="O15" s="25" t="s">
        <v>15</v>
      </c>
      <c r="P15" s="26">
        <v>7585</v>
      </c>
      <c r="Q15" s="26">
        <v>8442</v>
      </c>
    </row>
    <row r="16" spans="1:23" x14ac:dyDescent="0.25">
      <c r="A16" s="27"/>
      <c r="B16" s="27"/>
      <c r="C16" s="27"/>
      <c r="O16" s="28" t="s">
        <v>5</v>
      </c>
      <c r="P16" s="26">
        <v>7563</v>
      </c>
      <c r="Q16" s="26">
        <v>8214</v>
      </c>
    </row>
    <row r="17" spans="1:22" x14ac:dyDescent="0.25">
      <c r="A17" s="27"/>
      <c r="B17" s="27"/>
      <c r="C17" s="27"/>
      <c r="O17" s="28" t="s">
        <v>7</v>
      </c>
      <c r="P17" s="26">
        <v>7900</v>
      </c>
      <c r="Q17" s="26">
        <v>8631</v>
      </c>
    </row>
    <row r="18" spans="1:22" x14ac:dyDescent="0.25">
      <c r="A18" s="27"/>
      <c r="B18" s="27"/>
      <c r="C18" s="27"/>
      <c r="O18" s="28" t="s">
        <v>8</v>
      </c>
      <c r="P18" s="26">
        <v>8345</v>
      </c>
      <c r="Q18" s="26">
        <v>8319</v>
      </c>
    </row>
    <row r="19" spans="1:22" x14ac:dyDescent="0.25">
      <c r="A19" s="27"/>
      <c r="B19" s="27"/>
      <c r="C19" s="27"/>
      <c r="O19" s="28" t="s">
        <v>9</v>
      </c>
      <c r="P19" s="26">
        <v>8792</v>
      </c>
      <c r="Q19" s="26">
        <v>8471</v>
      </c>
    </row>
    <row r="20" spans="1:22" x14ac:dyDescent="0.25">
      <c r="A20" s="27"/>
      <c r="B20" s="27"/>
      <c r="C20" s="27"/>
      <c r="O20" s="28" t="s">
        <v>10</v>
      </c>
      <c r="P20" s="26">
        <v>8792</v>
      </c>
      <c r="Q20" s="26">
        <v>8465</v>
      </c>
    </row>
    <row r="21" spans="1:22" x14ac:dyDescent="0.25">
      <c r="O21" s="28" t="s">
        <v>47</v>
      </c>
      <c r="P21" s="74">
        <v>8411</v>
      </c>
      <c r="Q21" s="74">
        <v>8396</v>
      </c>
    </row>
    <row r="22" spans="1:22" x14ac:dyDescent="0.25">
      <c r="O22" s="25" t="s">
        <v>53</v>
      </c>
      <c r="P22" s="74">
        <v>8394</v>
      </c>
      <c r="Q22" s="74">
        <v>8329</v>
      </c>
    </row>
    <row r="23" spans="1:22" x14ac:dyDescent="0.25">
      <c r="O23" s="25" t="s">
        <v>56</v>
      </c>
      <c r="P23" s="74">
        <v>8254</v>
      </c>
      <c r="Q23" s="74">
        <v>8360</v>
      </c>
    </row>
    <row r="24" spans="1:22" x14ac:dyDescent="0.25">
      <c r="O24" s="25" t="s">
        <v>57</v>
      </c>
      <c r="P24" s="26">
        <v>8452</v>
      </c>
      <c r="Q24" s="26">
        <v>8359</v>
      </c>
    </row>
    <row r="25" spans="1:22" x14ac:dyDescent="0.25">
      <c r="O25" s="25" t="s">
        <v>58</v>
      </c>
      <c r="P25" s="74">
        <v>8039</v>
      </c>
      <c r="Q25" s="74">
        <v>8821</v>
      </c>
      <c r="T25" s="2"/>
      <c r="U25" s="2"/>
      <c r="V25" s="2"/>
    </row>
    <row r="26" spans="1:22" x14ac:dyDescent="0.25">
      <c r="O26" s="25" t="s">
        <v>60</v>
      </c>
      <c r="P26" s="26">
        <v>8120</v>
      </c>
      <c r="Q26" s="26">
        <v>8528</v>
      </c>
      <c r="T26" s="25"/>
      <c r="U26" s="20"/>
      <c r="V26" s="20"/>
    </row>
    <row r="27" spans="1:22" x14ac:dyDescent="0.25">
      <c r="O27" s="25" t="s">
        <v>97</v>
      </c>
      <c r="P27" s="26">
        <v>8076</v>
      </c>
      <c r="Q27" s="74">
        <v>8826</v>
      </c>
      <c r="T27" s="25"/>
      <c r="U27" s="20"/>
      <c r="V27" s="20"/>
    </row>
    <row r="28" spans="1:22" x14ac:dyDescent="0.25">
      <c r="O28" s="25" t="s">
        <v>98</v>
      </c>
      <c r="P28" s="26">
        <v>8235</v>
      </c>
      <c r="Q28" s="74">
        <v>9036</v>
      </c>
      <c r="T28" s="25"/>
      <c r="U28" s="20"/>
      <c r="V28" s="20"/>
    </row>
    <row r="29" spans="1:22" x14ac:dyDescent="0.25">
      <c r="O29" s="25"/>
      <c r="P29" s="29"/>
      <c r="T29" s="25"/>
      <c r="U29" s="20"/>
      <c r="V29" s="20"/>
    </row>
    <row r="30" spans="1:22" x14ac:dyDescent="0.25">
      <c r="O30" s="25"/>
      <c r="P30" s="29"/>
      <c r="T30" s="25"/>
      <c r="U30" s="20"/>
      <c r="V30" s="20"/>
    </row>
    <row r="31" spans="1:22" x14ac:dyDescent="0.25">
      <c r="O31" s="28"/>
      <c r="P31" s="29"/>
      <c r="T31" s="28"/>
      <c r="U31" s="20"/>
      <c r="V31" s="20"/>
    </row>
    <row r="32" spans="1:22" x14ac:dyDescent="0.25">
      <c r="O32" s="28"/>
      <c r="P32" s="29"/>
      <c r="T32" s="28"/>
      <c r="U32" s="20"/>
      <c r="V32" s="20"/>
    </row>
    <row r="33" spans="15:22" x14ac:dyDescent="0.25">
      <c r="O33" s="28"/>
      <c r="P33" s="29"/>
      <c r="T33" s="28"/>
      <c r="U33" s="20"/>
      <c r="V33" s="20"/>
    </row>
    <row r="34" spans="15:22" x14ac:dyDescent="0.25">
      <c r="O34" s="28"/>
      <c r="P34" s="29"/>
      <c r="T34" s="28"/>
      <c r="U34" s="20"/>
      <c r="V34" s="20"/>
    </row>
    <row r="35" spans="15:22" x14ac:dyDescent="0.25">
      <c r="O35" s="28"/>
      <c r="P35" s="29"/>
      <c r="T35" s="28"/>
      <c r="U35" s="20"/>
      <c r="V35" s="20"/>
    </row>
    <row r="38" spans="15:22" ht="19.5" customHeight="1" x14ac:dyDescent="0.25"/>
    <row r="40" spans="15:22" ht="16.5" customHeight="1" x14ac:dyDescent="0.25"/>
  </sheetData>
  <mergeCells count="9">
    <mergeCell ref="F2:F3"/>
    <mergeCell ref="B2:B3"/>
    <mergeCell ref="C2:C3"/>
    <mergeCell ref="J2:J3"/>
    <mergeCell ref="M2:M3"/>
    <mergeCell ref="K2:L2"/>
    <mergeCell ref="D2:E2"/>
    <mergeCell ref="G2:H2"/>
    <mergeCell ref="I2:I3"/>
  </mergeCells>
  <phoneticPr fontId="1" type="noConversion"/>
  <printOptions horizontalCentered="1"/>
  <pageMargins left="0.74803149606299213" right="0.74803149606299213" top="3.4" bottom="0.59055118110236227" header="0.51181102362204722" footer="0.51181102362204722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showGridLines="0" zoomScaleNormal="100" workbookViewId="0">
      <selection activeCell="K28" sqref="K28"/>
    </sheetView>
  </sheetViews>
  <sheetFormatPr defaultColWidth="9.140625" defaultRowHeight="15" x14ac:dyDescent="0.25"/>
  <cols>
    <col min="1" max="1" width="10.5703125" style="109" customWidth="1"/>
    <col min="2" max="9" width="9.28515625" style="109" customWidth="1"/>
    <col min="10" max="16384" width="9.140625" style="109"/>
  </cols>
  <sheetData>
    <row r="1" spans="1:10" ht="27.75" customHeight="1" thickBot="1" x14ac:dyDescent="0.3">
      <c r="A1" s="110" t="s">
        <v>89</v>
      </c>
      <c r="J1" s="114"/>
    </row>
    <row r="2" spans="1:10" ht="24.75" customHeight="1" x14ac:dyDescent="0.25">
      <c r="A2" s="184" t="s">
        <v>63</v>
      </c>
      <c r="B2" s="182" t="s">
        <v>58</v>
      </c>
      <c r="C2" s="182"/>
      <c r="D2" s="186" t="s">
        <v>60</v>
      </c>
      <c r="E2" s="187"/>
      <c r="F2" s="186" t="s">
        <v>97</v>
      </c>
      <c r="G2" s="187"/>
      <c r="H2" s="182" t="s">
        <v>98</v>
      </c>
      <c r="I2" s="183"/>
      <c r="J2" s="114"/>
    </row>
    <row r="3" spans="1:10" ht="30" customHeight="1" thickBot="1" x14ac:dyDescent="0.3">
      <c r="A3" s="185"/>
      <c r="B3" s="112" t="s">
        <v>4</v>
      </c>
      <c r="C3" s="113" t="s">
        <v>84</v>
      </c>
      <c r="D3" s="112" t="s">
        <v>4</v>
      </c>
      <c r="E3" s="113" t="s">
        <v>84</v>
      </c>
      <c r="F3" s="112" t="s">
        <v>4</v>
      </c>
      <c r="G3" s="113" t="s">
        <v>84</v>
      </c>
      <c r="H3" s="112" t="s">
        <v>4</v>
      </c>
      <c r="I3" s="113" t="s">
        <v>84</v>
      </c>
      <c r="J3" s="114"/>
    </row>
    <row r="4" spans="1:10" ht="30" customHeight="1" x14ac:dyDescent="0.25">
      <c r="A4" s="125" t="s">
        <v>64</v>
      </c>
      <c r="B4" s="121">
        <f t="shared" ref="B4:I4" si="0">SUM(B5:B22)</f>
        <v>799565</v>
      </c>
      <c r="C4" s="122">
        <f t="shared" si="0"/>
        <v>425561</v>
      </c>
      <c r="D4" s="121">
        <f t="shared" si="0"/>
        <v>802338</v>
      </c>
      <c r="E4" s="122">
        <f t="shared" si="0"/>
        <v>426941</v>
      </c>
      <c r="F4" s="121">
        <f t="shared" si="0"/>
        <v>802762</v>
      </c>
      <c r="G4" s="122">
        <f t="shared" si="0"/>
        <v>427146</v>
      </c>
      <c r="H4" s="121">
        <f t="shared" si="0"/>
        <v>804507</v>
      </c>
      <c r="I4" s="122">
        <f t="shared" si="0"/>
        <v>427080</v>
      </c>
      <c r="J4" s="114"/>
    </row>
    <row r="5" spans="1:10" ht="18" customHeight="1" x14ac:dyDescent="0.25">
      <c r="A5" s="111" t="s">
        <v>83</v>
      </c>
      <c r="B5" s="117">
        <v>42949</v>
      </c>
      <c r="C5" s="118">
        <v>20736</v>
      </c>
      <c r="D5" s="119">
        <v>42334</v>
      </c>
      <c r="E5" s="116">
        <v>20511</v>
      </c>
      <c r="F5" s="117">
        <v>41744</v>
      </c>
      <c r="G5" s="119">
        <v>20260</v>
      </c>
      <c r="H5" s="117">
        <v>41503</v>
      </c>
      <c r="I5" s="119">
        <v>20260</v>
      </c>
    </row>
    <row r="6" spans="1:10" ht="18" customHeight="1" x14ac:dyDescent="0.25">
      <c r="A6" s="111" t="s">
        <v>82</v>
      </c>
      <c r="B6" s="117">
        <v>40124</v>
      </c>
      <c r="C6" s="118">
        <v>19681</v>
      </c>
      <c r="D6" s="119">
        <v>41431</v>
      </c>
      <c r="E6" s="116">
        <v>20274</v>
      </c>
      <c r="F6" s="117">
        <v>42574</v>
      </c>
      <c r="G6" s="119">
        <v>20795</v>
      </c>
      <c r="H6" s="117">
        <v>42611</v>
      </c>
      <c r="I6" s="119">
        <v>20647</v>
      </c>
    </row>
    <row r="7" spans="1:10" ht="18" customHeight="1" x14ac:dyDescent="0.25">
      <c r="A7" s="111" t="s">
        <v>75</v>
      </c>
      <c r="B7" s="117">
        <v>35241</v>
      </c>
      <c r="C7" s="118">
        <v>17064</v>
      </c>
      <c r="D7" s="119">
        <v>35504</v>
      </c>
      <c r="E7" s="116">
        <v>17295</v>
      </c>
      <c r="F7" s="117">
        <v>35803</v>
      </c>
      <c r="G7" s="119">
        <v>17449</v>
      </c>
      <c r="H7" s="117">
        <v>37037</v>
      </c>
      <c r="I7" s="119">
        <v>18067</v>
      </c>
    </row>
    <row r="8" spans="1:10" ht="18" customHeight="1" x14ac:dyDescent="0.25">
      <c r="A8" s="111" t="s">
        <v>66</v>
      </c>
      <c r="B8" s="117">
        <v>40381</v>
      </c>
      <c r="C8" s="118">
        <v>19643</v>
      </c>
      <c r="D8" s="119">
        <v>39039</v>
      </c>
      <c r="E8" s="116">
        <v>18944</v>
      </c>
      <c r="F8" s="117">
        <v>37295</v>
      </c>
      <c r="G8" s="119">
        <v>18106</v>
      </c>
      <c r="H8" s="117">
        <v>35808</v>
      </c>
      <c r="I8" s="119">
        <v>17363</v>
      </c>
    </row>
    <row r="9" spans="1:10" ht="18" customHeight="1" x14ac:dyDescent="0.25">
      <c r="A9" s="111" t="s">
        <v>67</v>
      </c>
      <c r="B9" s="117">
        <v>43116</v>
      </c>
      <c r="C9" s="118">
        <v>21316</v>
      </c>
      <c r="D9" s="119">
        <v>42746</v>
      </c>
      <c r="E9" s="116">
        <v>21040</v>
      </c>
      <c r="F9" s="117">
        <v>43123</v>
      </c>
      <c r="G9" s="119">
        <v>21217</v>
      </c>
      <c r="H9" s="117">
        <v>43401</v>
      </c>
      <c r="I9" s="119">
        <v>21187</v>
      </c>
    </row>
    <row r="10" spans="1:10" ht="18" customHeight="1" x14ac:dyDescent="0.25">
      <c r="A10" s="111" t="s">
        <v>68</v>
      </c>
      <c r="B10" s="117">
        <v>52478</v>
      </c>
      <c r="C10" s="118">
        <v>27100</v>
      </c>
      <c r="D10" s="119">
        <v>52264</v>
      </c>
      <c r="E10" s="116">
        <v>26838</v>
      </c>
      <c r="F10" s="117">
        <v>51095</v>
      </c>
      <c r="G10" s="119">
        <v>26154</v>
      </c>
      <c r="H10" s="117">
        <v>50014</v>
      </c>
      <c r="I10" s="119">
        <v>25481</v>
      </c>
    </row>
    <row r="11" spans="1:10" ht="18" customHeight="1" x14ac:dyDescent="0.25">
      <c r="A11" s="111" t="s">
        <v>69</v>
      </c>
      <c r="B11" s="117">
        <v>64703</v>
      </c>
      <c r="C11" s="118">
        <v>33124</v>
      </c>
      <c r="D11" s="119">
        <v>63812</v>
      </c>
      <c r="E11" s="116">
        <v>32844</v>
      </c>
      <c r="F11" s="117">
        <v>62124</v>
      </c>
      <c r="G11" s="119">
        <v>32162</v>
      </c>
      <c r="H11" s="117">
        <v>60989</v>
      </c>
      <c r="I11" s="119">
        <v>31562</v>
      </c>
    </row>
    <row r="12" spans="1:10" ht="18" customHeight="1" x14ac:dyDescent="0.25">
      <c r="A12" s="111" t="s">
        <v>70</v>
      </c>
      <c r="B12" s="117">
        <v>63370</v>
      </c>
      <c r="C12" s="118">
        <v>32294</v>
      </c>
      <c r="D12" s="119">
        <v>65035</v>
      </c>
      <c r="E12" s="116">
        <v>33196</v>
      </c>
      <c r="F12" s="117">
        <v>66238</v>
      </c>
      <c r="G12" s="119">
        <v>33803</v>
      </c>
      <c r="H12" s="117">
        <v>66945</v>
      </c>
      <c r="I12" s="119">
        <v>34021</v>
      </c>
    </row>
    <row r="13" spans="1:10" ht="18" customHeight="1" x14ac:dyDescent="0.25">
      <c r="A13" s="111" t="s">
        <v>71</v>
      </c>
      <c r="B13" s="117">
        <v>57743</v>
      </c>
      <c r="C13" s="118">
        <v>29712</v>
      </c>
      <c r="D13" s="119">
        <v>58665</v>
      </c>
      <c r="E13" s="116">
        <v>30184</v>
      </c>
      <c r="F13" s="117">
        <v>59047</v>
      </c>
      <c r="G13" s="119">
        <v>30326</v>
      </c>
      <c r="H13" s="117">
        <v>59965</v>
      </c>
      <c r="I13" s="119">
        <v>30562</v>
      </c>
    </row>
    <row r="14" spans="1:10" ht="18" customHeight="1" x14ac:dyDescent="0.25">
      <c r="A14" s="111" t="s">
        <v>72</v>
      </c>
      <c r="B14" s="117">
        <v>54431</v>
      </c>
      <c r="C14" s="118">
        <v>28360</v>
      </c>
      <c r="D14" s="119">
        <v>54060</v>
      </c>
      <c r="E14" s="116">
        <v>28095</v>
      </c>
      <c r="F14" s="117">
        <v>54384</v>
      </c>
      <c r="G14" s="119">
        <v>28203</v>
      </c>
      <c r="H14" s="117">
        <v>55278</v>
      </c>
      <c r="I14" s="119">
        <v>28653</v>
      </c>
    </row>
    <row r="15" spans="1:10" ht="18" customHeight="1" x14ac:dyDescent="0.25">
      <c r="A15" s="111" t="s">
        <v>73</v>
      </c>
      <c r="B15" s="117">
        <v>52098</v>
      </c>
      <c r="C15" s="118">
        <v>27882</v>
      </c>
      <c r="D15" s="119">
        <v>52410</v>
      </c>
      <c r="E15" s="116">
        <v>27813</v>
      </c>
      <c r="F15" s="117">
        <v>52644</v>
      </c>
      <c r="G15" s="119">
        <v>27731</v>
      </c>
      <c r="H15" s="117">
        <v>52902</v>
      </c>
      <c r="I15" s="119">
        <v>27704</v>
      </c>
    </row>
    <row r="16" spans="1:10" ht="18" customHeight="1" x14ac:dyDescent="0.25">
      <c r="A16" s="111" t="s">
        <v>74</v>
      </c>
      <c r="B16" s="117">
        <v>54001</v>
      </c>
      <c r="C16" s="118">
        <v>29862</v>
      </c>
      <c r="D16" s="119">
        <v>52871</v>
      </c>
      <c r="E16" s="116">
        <v>29257</v>
      </c>
      <c r="F16" s="117">
        <v>52166</v>
      </c>
      <c r="G16" s="119">
        <v>28886</v>
      </c>
      <c r="H16" s="117">
        <v>51670</v>
      </c>
      <c r="I16" s="119">
        <v>28350</v>
      </c>
    </row>
    <row r="17" spans="1:19" ht="18" customHeight="1" x14ac:dyDescent="0.25">
      <c r="A17" s="111" t="s">
        <v>76</v>
      </c>
      <c r="B17" s="117">
        <v>52713</v>
      </c>
      <c r="C17" s="118">
        <v>29239</v>
      </c>
      <c r="D17" s="119">
        <v>53114</v>
      </c>
      <c r="E17" s="116">
        <v>29522</v>
      </c>
      <c r="F17" s="117">
        <v>53287</v>
      </c>
      <c r="G17" s="119">
        <v>29648</v>
      </c>
      <c r="H17" s="117">
        <v>52331</v>
      </c>
      <c r="I17" s="119">
        <v>29237</v>
      </c>
    </row>
    <row r="18" spans="1:19" ht="18" customHeight="1" x14ac:dyDescent="0.25">
      <c r="A18" s="111" t="s">
        <v>77</v>
      </c>
      <c r="B18" s="117">
        <v>43097</v>
      </c>
      <c r="C18" s="118">
        <v>25051</v>
      </c>
      <c r="D18" s="119">
        <v>45776</v>
      </c>
      <c r="E18" s="116">
        <v>26419</v>
      </c>
      <c r="F18" s="117">
        <v>46277</v>
      </c>
      <c r="G18" s="119">
        <v>26615</v>
      </c>
      <c r="H18" s="117">
        <v>47715</v>
      </c>
      <c r="I18" s="119">
        <v>27325</v>
      </c>
    </row>
    <row r="19" spans="1:19" ht="18" customHeight="1" x14ac:dyDescent="0.25">
      <c r="A19" s="111" t="s">
        <v>78</v>
      </c>
      <c r="B19" s="117">
        <v>35978</v>
      </c>
      <c r="C19" s="118">
        <v>21492</v>
      </c>
      <c r="D19" s="119">
        <v>34889</v>
      </c>
      <c r="E19" s="116">
        <v>21076</v>
      </c>
      <c r="F19" s="117">
        <v>35181</v>
      </c>
      <c r="G19" s="119">
        <v>21316</v>
      </c>
      <c r="H19" s="117">
        <v>35154</v>
      </c>
      <c r="I19" s="119">
        <v>21309</v>
      </c>
    </row>
    <row r="20" spans="1:19" ht="18" customHeight="1" x14ac:dyDescent="0.25">
      <c r="A20" s="111" t="s">
        <v>79</v>
      </c>
      <c r="B20" s="117">
        <v>31058</v>
      </c>
      <c r="C20" s="118">
        <v>18688</v>
      </c>
      <c r="D20" s="119">
        <v>31098</v>
      </c>
      <c r="E20" s="116">
        <v>18728</v>
      </c>
      <c r="F20" s="117">
        <v>31310</v>
      </c>
      <c r="G20" s="119">
        <v>18919</v>
      </c>
      <c r="H20" s="117">
        <v>31686</v>
      </c>
      <c r="I20" s="119">
        <v>19281</v>
      </c>
    </row>
    <row r="21" spans="1:19" ht="18" customHeight="1" x14ac:dyDescent="0.25">
      <c r="A21" s="111" t="s">
        <v>80</v>
      </c>
      <c r="B21" s="117">
        <v>21344</v>
      </c>
      <c r="C21" s="118">
        <v>13841</v>
      </c>
      <c r="D21" s="119">
        <v>21739</v>
      </c>
      <c r="E21" s="116">
        <v>13877</v>
      </c>
      <c r="F21" s="117">
        <v>22299</v>
      </c>
      <c r="G21" s="119">
        <v>14152</v>
      </c>
      <c r="H21" s="117">
        <v>22735</v>
      </c>
      <c r="I21" s="119">
        <v>14317</v>
      </c>
    </row>
    <row r="22" spans="1:19" ht="18" customHeight="1" x14ac:dyDescent="0.25">
      <c r="A22" s="111" t="s">
        <v>81</v>
      </c>
      <c r="B22" s="117">
        <v>14740</v>
      </c>
      <c r="C22" s="118">
        <v>10476</v>
      </c>
      <c r="D22" s="119">
        <v>15551</v>
      </c>
      <c r="E22" s="116">
        <v>11028</v>
      </c>
      <c r="F22" s="117">
        <v>16171</v>
      </c>
      <c r="G22" s="119">
        <v>11404</v>
      </c>
      <c r="H22" s="117">
        <v>16763</v>
      </c>
      <c r="I22" s="119">
        <v>11754</v>
      </c>
    </row>
    <row r="23" spans="1:19" ht="18" customHeight="1" x14ac:dyDescent="0.25">
      <c r="A23" s="111"/>
      <c r="B23" s="116"/>
      <c r="C23" s="116"/>
      <c r="D23" s="116"/>
      <c r="E23" s="116"/>
      <c r="F23" s="119"/>
      <c r="G23" s="116"/>
      <c r="H23" s="116"/>
      <c r="I23" s="119"/>
    </row>
    <row r="24" spans="1:19" ht="18" customHeight="1" x14ac:dyDescent="0.25">
      <c r="A24" s="111"/>
      <c r="B24" s="116"/>
      <c r="C24" s="116"/>
      <c r="D24" s="116"/>
      <c r="E24" s="116"/>
      <c r="F24" s="116"/>
      <c r="G24" s="116"/>
      <c r="H24" s="119"/>
      <c r="I24" s="116"/>
    </row>
    <row r="26" spans="1:19" x14ac:dyDescent="0.25">
      <c r="O26" s="123" t="s">
        <v>65</v>
      </c>
      <c r="P26" s="124" t="s">
        <v>84</v>
      </c>
      <c r="Q26" s="115" t="s">
        <v>4</v>
      </c>
      <c r="R26" s="114"/>
    </row>
    <row r="27" spans="1:19" x14ac:dyDescent="0.25">
      <c r="N27" s="111" t="s">
        <v>83</v>
      </c>
      <c r="O27" s="116">
        <v>21243</v>
      </c>
      <c r="P27" s="119">
        <v>20260</v>
      </c>
      <c r="Q27" s="117">
        <v>41503</v>
      </c>
      <c r="R27" s="116"/>
      <c r="S27" s="120"/>
    </row>
    <row r="28" spans="1:19" x14ac:dyDescent="0.25">
      <c r="N28" s="111" t="s">
        <v>82</v>
      </c>
      <c r="O28" s="116">
        <v>21964</v>
      </c>
      <c r="P28" s="119">
        <v>20647</v>
      </c>
      <c r="Q28" s="117">
        <v>42611</v>
      </c>
      <c r="R28" s="116"/>
      <c r="S28" s="120"/>
    </row>
    <row r="29" spans="1:19" x14ac:dyDescent="0.25">
      <c r="N29" s="111" t="s">
        <v>75</v>
      </c>
      <c r="O29" s="116">
        <v>18970</v>
      </c>
      <c r="P29" s="119">
        <v>18067</v>
      </c>
      <c r="Q29" s="117">
        <v>37037</v>
      </c>
      <c r="R29" s="116"/>
      <c r="S29" s="120"/>
    </row>
    <row r="30" spans="1:19" x14ac:dyDescent="0.25">
      <c r="N30" s="111" t="s">
        <v>66</v>
      </c>
      <c r="O30" s="116">
        <v>18445</v>
      </c>
      <c r="P30" s="119">
        <v>17363</v>
      </c>
      <c r="Q30" s="117">
        <v>35808</v>
      </c>
      <c r="R30" s="116"/>
      <c r="S30" s="120"/>
    </row>
    <row r="31" spans="1:19" x14ac:dyDescent="0.25">
      <c r="N31" s="111" t="s">
        <v>67</v>
      </c>
      <c r="O31" s="116">
        <v>22214</v>
      </c>
      <c r="P31" s="119">
        <v>21187</v>
      </c>
      <c r="Q31" s="117">
        <v>43401</v>
      </c>
      <c r="R31" s="116"/>
      <c r="S31" s="120"/>
    </row>
    <row r="32" spans="1:19" x14ac:dyDescent="0.25">
      <c r="N32" s="111" t="s">
        <v>68</v>
      </c>
      <c r="O32" s="116">
        <v>24533</v>
      </c>
      <c r="P32" s="119">
        <v>25481</v>
      </c>
      <c r="Q32" s="117">
        <v>50014</v>
      </c>
      <c r="R32" s="116"/>
      <c r="S32" s="120"/>
    </row>
    <row r="33" spans="14:19" x14ac:dyDescent="0.25">
      <c r="N33" s="111" t="s">
        <v>69</v>
      </c>
      <c r="O33" s="116">
        <v>29427</v>
      </c>
      <c r="P33" s="119">
        <v>31562</v>
      </c>
      <c r="Q33" s="117">
        <v>60989</v>
      </c>
      <c r="R33" s="116"/>
      <c r="S33" s="120"/>
    </row>
    <row r="34" spans="14:19" x14ac:dyDescent="0.25">
      <c r="N34" s="111" t="s">
        <v>70</v>
      </c>
      <c r="O34" s="116">
        <v>32924</v>
      </c>
      <c r="P34" s="119">
        <v>34021</v>
      </c>
      <c r="Q34" s="117">
        <v>66945</v>
      </c>
      <c r="R34" s="116"/>
      <c r="S34" s="120"/>
    </row>
    <row r="35" spans="14:19" x14ac:dyDescent="0.25">
      <c r="N35" s="111" t="s">
        <v>71</v>
      </c>
      <c r="O35" s="116">
        <v>29403</v>
      </c>
      <c r="P35" s="119">
        <v>30562</v>
      </c>
      <c r="Q35" s="117">
        <v>59965</v>
      </c>
      <c r="R35" s="116"/>
      <c r="S35" s="120"/>
    </row>
    <row r="36" spans="14:19" x14ac:dyDescent="0.25">
      <c r="N36" s="111" t="s">
        <v>72</v>
      </c>
      <c r="O36" s="116">
        <v>26625</v>
      </c>
      <c r="P36" s="119">
        <v>28653</v>
      </c>
      <c r="Q36" s="117">
        <v>55278</v>
      </c>
      <c r="R36" s="116"/>
      <c r="S36" s="120"/>
    </row>
    <row r="37" spans="14:19" x14ac:dyDescent="0.25">
      <c r="N37" s="111" t="s">
        <v>73</v>
      </c>
      <c r="O37" s="116">
        <v>25198</v>
      </c>
      <c r="P37" s="119">
        <v>27704</v>
      </c>
      <c r="Q37" s="117">
        <v>52902</v>
      </c>
      <c r="R37" s="116"/>
      <c r="S37" s="120"/>
    </row>
    <row r="38" spans="14:19" x14ac:dyDescent="0.25">
      <c r="N38" s="111" t="s">
        <v>74</v>
      </c>
      <c r="O38" s="116">
        <v>23320</v>
      </c>
      <c r="P38" s="119">
        <v>28350</v>
      </c>
      <c r="Q38" s="117">
        <v>51670</v>
      </c>
      <c r="R38" s="116"/>
      <c r="S38" s="120"/>
    </row>
    <row r="39" spans="14:19" x14ac:dyDescent="0.25">
      <c r="N39" s="111" t="s">
        <v>76</v>
      </c>
      <c r="O39" s="116">
        <v>23094</v>
      </c>
      <c r="P39" s="119">
        <v>29237</v>
      </c>
      <c r="Q39" s="117">
        <v>52331</v>
      </c>
      <c r="R39" s="116"/>
      <c r="S39" s="120"/>
    </row>
    <row r="40" spans="14:19" x14ac:dyDescent="0.25">
      <c r="N40" s="111" t="s">
        <v>77</v>
      </c>
      <c r="O40" s="116">
        <v>20390</v>
      </c>
      <c r="P40" s="119">
        <v>27325</v>
      </c>
      <c r="Q40" s="117">
        <v>47715</v>
      </c>
      <c r="R40" s="116"/>
      <c r="S40" s="120"/>
    </row>
    <row r="41" spans="14:19" x14ac:dyDescent="0.25">
      <c r="N41" s="111" t="s">
        <v>78</v>
      </c>
      <c r="O41" s="116">
        <v>13845</v>
      </c>
      <c r="P41" s="119">
        <v>21309</v>
      </c>
      <c r="Q41" s="117">
        <v>35154</v>
      </c>
      <c r="R41" s="116"/>
      <c r="S41" s="120"/>
    </row>
    <row r="42" spans="14:19" x14ac:dyDescent="0.25">
      <c r="N42" s="111" t="s">
        <v>79</v>
      </c>
      <c r="O42" s="116">
        <v>12405</v>
      </c>
      <c r="P42" s="119">
        <v>19281</v>
      </c>
      <c r="Q42" s="117">
        <v>31686</v>
      </c>
      <c r="R42" s="116"/>
      <c r="S42" s="120"/>
    </row>
    <row r="43" spans="14:19" x14ac:dyDescent="0.25">
      <c r="N43" s="111" t="s">
        <v>80</v>
      </c>
      <c r="O43" s="116">
        <v>8418</v>
      </c>
      <c r="P43" s="119">
        <v>14317</v>
      </c>
      <c r="Q43" s="117">
        <v>22735</v>
      </c>
      <c r="R43" s="116"/>
      <c r="S43" s="120"/>
    </row>
    <row r="44" spans="14:19" x14ac:dyDescent="0.25">
      <c r="N44" s="111" t="s">
        <v>81</v>
      </c>
      <c r="O44" s="116">
        <v>5009</v>
      </c>
      <c r="P44" s="119">
        <v>11754</v>
      </c>
      <c r="Q44" s="117">
        <v>16763</v>
      </c>
      <c r="R44" s="116"/>
      <c r="S44" s="120"/>
    </row>
    <row r="45" spans="14:19" x14ac:dyDescent="0.25">
      <c r="O45" s="120">
        <f>SUM(O27:O44)</f>
        <v>377427</v>
      </c>
      <c r="P45" s="120">
        <f>SUM(P27:P44)</f>
        <v>427080</v>
      </c>
      <c r="Q45" s="120">
        <f>SUM(Q27:Q44)</f>
        <v>804507</v>
      </c>
      <c r="R45" s="116"/>
      <c r="S45" s="120"/>
    </row>
    <row r="46" spans="14:19" x14ac:dyDescent="0.25">
      <c r="O46" s="114"/>
      <c r="P46" s="114"/>
      <c r="Q46" s="114"/>
      <c r="R46" s="114"/>
    </row>
  </sheetData>
  <mergeCells count="5">
    <mergeCell ref="B2:C2"/>
    <mergeCell ref="H2:I2"/>
    <mergeCell ref="A2:A3"/>
    <mergeCell ref="D2:E2"/>
    <mergeCell ref="F2:G2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"/>
  <sheetViews>
    <sheetView showGridLines="0" workbookViewId="0">
      <selection activeCell="S25" sqref="S25"/>
    </sheetView>
  </sheetViews>
  <sheetFormatPr defaultColWidth="9.140625" defaultRowHeight="15" x14ac:dyDescent="0.25"/>
  <cols>
    <col min="1" max="1" width="15.28515625" style="1" customWidth="1"/>
    <col min="2" max="6" width="8.42578125" style="4" customWidth="1"/>
    <col min="7" max="7" width="10.5703125" style="4" customWidth="1"/>
    <col min="8" max="8" width="10.140625" style="4" customWidth="1"/>
    <col min="9" max="9" width="11.28515625" style="4" customWidth="1"/>
    <col min="10" max="10" width="4.85546875" style="4" customWidth="1"/>
    <col min="11" max="11" width="6.140625" style="4" customWidth="1"/>
    <col min="12" max="13" width="5.85546875" style="4" customWidth="1"/>
    <col min="14" max="14" width="9.140625" style="4"/>
    <col min="15" max="15" width="6.5703125" style="4" customWidth="1"/>
    <col min="16" max="16" width="5.28515625" style="4" customWidth="1"/>
    <col min="17" max="16384" width="9.140625" style="4"/>
  </cols>
  <sheetData>
    <row r="1" spans="1:23" s="100" customFormat="1" ht="27.75" customHeight="1" x14ac:dyDescent="0.2">
      <c r="A1" s="100" t="s">
        <v>90</v>
      </c>
      <c r="B1" s="104"/>
    </row>
    <row r="2" spans="1:23" ht="23.25" customHeight="1" x14ac:dyDescent="0.25">
      <c r="A2" s="30"/>
      <c r="B2" s="179" t="s">
        <v>93</v>
      </c>
      <c r="C2" s="180"/>
      <c r="D2" s="180"/>
      <c r="E2" s="180"/>
      <c r="F2" s="180"/>
      <c r="G2" s="175" t="s">
        <v>94</v>
      </c>
      <c r="H2" s="173" t="s">
        <v>95</v>
      </c>
      <c r="I2" s="173" t="s">
        <v>96</v>
      </c>
    </row>
    <row r="3" spans="1:23" s="6" customFormat="1" ht="81.75" customHeight="1" x14ac:dyDescent="0.25">
      <c r="A3" s="31"/>
      <c r="B3" s="12" t="s">
        <v>33</v>
      </c>
      <c r="C3" s="12" t="s">
        <v>40</v>
      </c>
      <c r="D3" s="14" t="s">
        <v>86</v>
      </c>
      <c r="E3" s="12" t="s">
        <v>87</v>
      </c>
      <c r="F3" s="13" t="s">
        <v>88</v>
      </c>
      <c r="G3" s="176"/>
      <c r="H3" s="174"/>
      <c r="I3" s="174"/>
      <c r="N3" s="9"/>
      <c r="O3" s="9"/>
      <c r="P3" s="9"/>
      <c r="Q3" s="9"/>
      <c r="R3" s="9"/>
    </row>
    <row r="4" spans="1:23" s="6" customFormat="1" ht="30" customHeight="1" x14ac:dyDescent="0.25">
      <c r="A4" s="22" t="s">
        <v>47</v>
      </c>
      <c r="B4" s="32">
        <v>10.6</v>
      </c>
      <c r="C4" s="21">
        <v>10.6</v>
      </c>
      <c r="D4" s="92">
        <v>0</v>
      </c>
      <c r="E4" s="21">
        <v>4.7</v>
      </c>
      <c r="F4" s="33">
        <v>1.8</v>
      </c>
      <c r="G4" s="32">
        <v>144</v>
      </c>
      <c r="H4" s="34">
        <v>6.8</v>
      </c>
      <c r="I4" s="19">
        <v>380.8</v>
      </c>
    </row>
    <row r="5" spans="1:23" s="6" customFormat="1" ht="20.25" customHeight="1" x14ac:dyDescent="0.25">
      <c r="A5" s="22" t="s">
        <v>53</v>
      </c>
      <c r="B5" s="32">
        <v>10.6</v>
      </c>
      <c r="C5" s="21">
        <v>10.5</v>
      </c>
      <c r="D5" s="92">
        <v>0.1</v>
      </c>
      <c r="E5" s="21">
        <v>4.7</v>
      </c>
      <c r="F5" s="21">
        <v>1.9</v>
      </c>
      <c r="G5" s="32">
        <v>152.4</v>
      </c>
      <c r="H5" s="34">
        <v>3.2</v>
      </c>
      <c r="I5" s="19">
        <v>395.2</v>
      </c>
    </row>
    <row r="6" spans="1:23" s="6" customFormat="1" ht="20.25" customHeight="1" x14ac:dyDescent="0.25">
      <c r="A6" s="22" t="s">
        <v>56</v>
      </c>
      <c r="B6" s="32">
        <v>10.4</v>
      </c>
      <c r="C6" s="21">
        <v>10.5</v>
      </c>
      <c r="D6" s="92">
        <v>-0.1</v>
      </c>
      <c r="E6" s="21">
        <v>4.5</v>
      </c>
      <c r="F6" s="33">
        <v>1.6</v>
      </c>
      <c r="G6" s="34">
        <v>158.80000000000001</v>
      </c>
      <c r="H6" s="34">
        <v>3.4</v>
      </c>
      <c r="I6" s="19">
        <v>356.7</v>
      </c>
    </row>
    <row r="7" spans="1:23" s="6" customFormat="1" ht="20.25" customHeight="1" x14ac:dyDescent="0.25">
      <c r="A7" s="22" t="s">
        <v>57</v>
      </c>
      <c r="B7" s="32">
        <v>10.6</v>
      </c>
      <c r="C7" s="21">
        <v>10.5</v>
      </c>
      <c r="D7" s="92">
        <v>0.1</v>
      </c>
      <c r="E7" s="21">
        <v>4.5999999999999996</v>
      </c>
      <c r="F7" s="33">
        <v>2.1</v>
      </c>
      <c r="G7" s="34">
        <v>167.2</v>
      </c>
      <c r="H7" s="34">
        <v>3.5</v>
      </c>
      <c r="I7" s="19">
        <v>460.7</v>
      </c>
    </row>
    <row r="8" spans="1:23" s="6" customFormat="1" ht="20.25" customHeight="1" x14ac:dyDescent="0.25">
      <c r="A8" s="22" t="s">
        <v>58</v>
      </c>
      <c r="B8" s="32">
        <v>10.1</v>
      </c>
      <c r="C8" s="21">
        <v>11</v>
      </c>
      <c r="D8" s="92">
        <v>-0.9</v>
      </c>
      <c r="E8" s="21">
        <v>4.7</v>
      </c>
      <c r="F8" s="21">
        <v>1.8</v>
      </c>
      <c r="G8" s="32">
        <v>170.5</v>
      </c>
      <c r="H8" s="34">
        <v>3.2</v>
      </c>
      <c r="I8" s="19">
        <v>382.1</v>
      </c>
      <c r="L8" s="35"/>
    </row>
    <row r="9" spans="1:23" s="6" customFormat="1" ht="20.25" customHeight="1" x14ac:dyDescent="0.25">
      <c r="A9" s="22" t="s">
        <v>60</v>
      </c>
      <c r="B9" s="32">
        <v>10.1</v>
      </c>
      <c r="C9" s="21">
        <v>10.6</v>
      </c>
      <c r="D9" s="92">
        <v>-0.5</v>
      </c>
      <c r="E9" s="21">
        <v>4.7</v>
      </c>
      <c r="F9" s="33">
        <v>2.1</v>
      </c>
      <c r="G9" s="21">
        <v>179.2</v>
      </c>
      <c r="H9" s="34">
        <v>3.6</v>
      </c>
      <c r="I9" s="19">
        <v>441.9</v>
      </c>
      <c r="L9" s="35"/>
    </row>
    <row r="10" spans="1:23" s="6" customFormat="1" ht="20.25" customHeight="1" x14ac:dyDescent="0.25">
      <c r="A10" s="22" t="s">
        <v>97</v>
      </c>
      <c r="B10" s="32">
        <v>10.1</v>
      </c>
      <c r="C10" s="21">
        <v>11</v>
      </c>
      <c r="D10" s="92">
        <v>-0.9</v>
      </c>
      <c r="E10" s="21">
        <v>4.9000000000000004</v>
      </c>
      <c r="F10" s="33">
        <v>1.6</v>
      </c>
      <c r="G10" s="21">
        <v>187.7</v>
      </c>
      <c r="H10" s="34">
        <v>3.7</v>
      </c>
      <c r="I10" s="19">
        <v>332.9</v>
      </c>
      <c r="L10" s="35"/>
    </row>
    <row r="11" spans="1:23" s="6" customFormat="1" ht="20.25" customHeight="1" x14ac:dyDescent="0.25">
      <c r="A11" s="22" t="s">
        <v>98</v>
      </c>
      <c r="B11" s="32">
        <v>10.199999999999999</v>
      </c>
      <c r="C11" s="21">
        <v>11.2</v>
      </c>
      <c r="D11" s="92">
        <v>-1</v>
      </c>
      <c r="E11" s="21">
        <v>4.8</v>
      </c>
      <c r="F11" s="21">
        <v>1.7</v>
      </c>
      <c r="G11" s="32">
        <v>187.5</v>
      </c>
      <c r="H11" s="34">
        <v>4.0999999999999996</v>
      </c>
      <c r="I11" s="19">
        <v>353.1</v>
      </c>
      <c r="L11" s="35"/>
    </row>
    <row r="12" spans="1:23" s="6" customFormat="1" ht="24.75" customHeight="1" x14ac:dyDescent="0.25">
      <c r="A12" s="36"/>
      <c r="B12" s="37"/>
      <c r="C12" s="37"/>
      <c r="D12" s="37"/>
      <c r="E12" s="37"/>
      <c r="F12" s="37"/>
      <c r="G12" s="37"/>
      <c r="H12" s="37"/>
      <c r="I12" s="38"/>
      <c r="N12" s="2"/>
      <c r="O12" s="35" t="s">
        <v>49</v>
      </c>
      <c r="R12" s="37"/>
      <c r="S12" s="37"/>
      <c r="T12" s="37"/>
      <c r="U12" s="37"/>
      <c r="V12" s="37"/>
      <c r="W12" s="38"/>
    </row>
    <row r="13" spans="1:23" s="6" customFormat="1" ht="24.75" customHeight="1" x14ac:dyDescent="0.25">
      <c r="A13" s="36"/>
      <c r="B13" s="37"/>
      <c r="C13" s="37"/>
      <c r="D13" s="37"/>
      <c r="E13" s="37"/>
      <c r="F13" s="37"/>
      <c r="G13" s="37"/>
      <c r="H13" s="37"/>
      <c r="I13" s="38"/>
      <c r="N13" s="2"/>
      <c r="O13" s="2" t="s">
        <v>6</v>
      </c>
      <c r="P13" s="2" t="s">
        <v>41</v>
      </c>
      <c r="Q13" s="37"/>
      <c r="R13" s="37"/>
      <c r="S13" s="37"/>
      <c r="T13" s="37"/>
      <c r="U13" s="37"/>
      <c r="V13" s="37"/>
      <c r="W13" s="38"/>
    </row>
    <row r="14" spans="1:23" s="6" customFormat="1" ht="18.75" customHeight="1" x14ac:dyDescent="0.25">
      <c r="A14" s="39"/>
      <c r="B14" s="37"/>
      <c r="C14" s="37"/>
      <c r="D14" s="37"/>
      <c r="E14" s="37"/>
      <c r="F14" s="37"/>
      <c r="G14" s="37"/>
      <c r="H14" s="37"/>
      <c r="I14" s="38"/>
      <c r="N14" s="25" t="s">
        <v>11</v>
      </c>
      <c r="O14" s="40">
        <v>-1.3</v>
      </c>
      <c r="P14" s="2">
        <v>-1.9</v>
      </c>
      <c r="Q14" s="37"/>
      <c r="R14" s="37"/>
      <c r="S14" s="37"/>
      <c r="T14" s="37"/>
      <c r="U14" s="37"/>
      <c r="V14" s="37"/>
      <c r="W14" s="38"/>
    </row>
    <row r="15" spans="1:23" s="6" customFormat="1" ht="16.5" customHeight="1" x14ac:dyDescent="0.25">
      <c r="A15" s="39"/>
      <c r="B15" s="37"/>
      <c r="C15" s="37"/>
      <c r="D15" s="37"/>
      <c r="E15" s="37"/>
      <c r="F15" s="37"/>
      <c r="G15" s="37"/>
      <c r="H15" s="37"/>
      <c r="I15" s="38"/>
      <c r="N15" s="25" t="s">
        <v>12</v>
      </c>
      <c r="O15" s="40">
        <v>-1.5</v>
      </c>
      <c r="P15" s="2">
        <v>-2.4</v>
      </c>
      <c r="Q15" s="37"/>
      <c r="R15" s="37"/>
      <c r="S15" s="37"/>
      <c r="T15" s="37"/>
      <c r="U15" s="37"/>
      <c r="V15" s="37"/>
      <c r="W15" s="38"/>
    </row>
    <row r="16" spans="1:23" s="6" customFormat="1" ht="16.5" customHeight="1" x14ac:dyDescent="0.25">
      <c r="A16" s="39"/>
      <c r="B16" s="37"/>
      <c r="C16" s="37"/>
      <c r="D16" s="37"/>
      <c r="E16" s="37"/>
      <c r="F16" s="37"/>
      <c r="G16" s="37"/>
      <c r="H16" s="37"/>
      <c r="I16" s="38"/>
      <c r="N16" s="25" t="s">
        <v>13</v>
      </c>
      <c r="O16" s="40">
        <v>-1.6</v>
      </c>
      <c r="P16" s="2">
        <v>-2.9</v>
      </c>
      <c r="Q16" s="37"/>
      <c r="R16" s="37"/>
      <c r="S16" s="37"/>
      <c r="T16" s="37"/>
      <c r="U16" s="37"/>
      <c r="V16" s="37"/>
      <c r="W16" s="38"/>
    </row>
    <row r="17" spans="1:23" s="6" customFormat="1" ht="16.5" customHeight="1" x14ac:dyDescent="0.25">
      <c r="A17" s="39"/>
      <c r="B17" s="37"/>
      <c r="C17" s="37"/>
      <c r="D17" s="37"/>
      <c r="E17" s="37"/>
      <c r="F17" s="37"/>
      <c r="G17" s="37"/>
      <c r="H17" s="37"/>
      <c r="I17" s="38"/>
      <c r="N17" s="25" t="s">
        <v>14</v>
      </c>
      <c r="O17" s="40">
        <v>-1</v>
      </c>
      <c r="P17" s="2">
        <v>-2.1</v>
      </c>
      <c r="Q17" s="37"/>
      <c r="R17" s="37"/>
      <c r="S17" s="37"/>
      <c r="T17" s="37"/>
      <c r="U17" s="37"/>
      <c r="V17" s="37"/>
      <c r="W17" s="38"/>
    </row>
    <row r="18" spans="1:23" s="6" customFormat="1" ht="16.5" customHeight="1" x14ac:dyDescent="0.25">
      <c r="A18" s="39"/>
      <c r="B18" s="37"/>
      <c r="C18" s="37"/>
      <c r="D18" s="37"/>
      <c r="E18" s="37"/>
      <c r="F18" s="37"/>
      <c r="G18" s="37"/>
      <c r="H18" s="37"/>
      <c r="I18" s="38"/>
      <c r="N18" s="25" t="s">
        <v>15</v>
      </c>
      <c r="O18" s="40">
        <v>-1.1000000000000001</v>
      </c>
      <c r="P18" s="2">
        <v>-2.1</v>
      </c>
      <c r="Q18" s="37"/>
      <c r="R18" s="37"/>
      <c r="S18" s="37"/>
      <c r="T18" s="37"/>
      <c r="U18" s="37"/>
      <c r="V18" s="37"/>
      <c r="W18" s="38"/>
    </row>
    <row r="19" spans="1:23" s="6" customFormat="1" ht="16.5" customHeight="1" x14ac:dyDescent="0.25">
      <c r="A19" s="39"/>
      <c r="B19" s="37"/>
      <c r="C19" s="37"/>
      <c r="D19" s="37"/>
      <c r="E19" s="37"/>
      <c r="F19" s="37"/>
      <c r="G19" s="37"/>
      <c r="H19" s="37"/>
      <c r="I19" s="38"/>
      <c r="N19" s="28" t="s">
        <v>5</v>
      </c>
      <c r="O19" s="40">
        <v>-0.8</v>
      </c>
      <c r="P19" s="2">
        <v>-2</v>
      </c>
      <c r="Q19" s="37"/>
      <c r="R19" s="37"/>
      <c r="S19" s="37"/>
      <c r="T19" s="37"/>
      <c r="U19" s="37"/>
      <c r="V19" s="37"/>
      <c r="W19" s="38"/>
    </row>
    <row r="20" spans="1:23" s="6" customFormat="1" ht="16.5" customHeight="1" x14ac:dyDescent="0.25">
      <c r="A20" s="39"/>
      <c r="B20" s="37"/>
      <c r="C20" s="37"/>
      <c r="D20" s="37"/>
      <c r="E20" s="37"/>
      <c r="F20" s="37"/>
      <c r="G20" s="37"/>
      <c r="H20" s="37"/>
      <c r="I20" s="38"/>
      <c r="N20" s="28" t="s">
        <v>7</v>
      </c>
      <c r="O20" s="40">
        <v>-0.9</v>
      </c>
      <c r="P20" s="2">
        <v>-2.4</v>
      </c>
      <c r="Q20" s="37"/>
      <c r="R20" s="37"/>
      <c r="S20" s="37"/>
      <c r="T20" s="37"/>
      <c r="U20" s="37"/>
      <c r="V20" s="37"/>
      <c r="W20" s="38"/>
    </row>
    <row r="21" spans="1:23" s="6" customFormat="1" ht="16.5" customHeight="1" x14ac:dyDescent="0.25">
      <c r="A21" s="39"/>
      <c r="B21" s="37"/>
      <c r="C21" s="37"/>
      <c r="D21" s="37"/>
      <c r="E21" s="37"/>
      <c r="F21" s="37"/>
      <c r="G21" s="37"/>
      <c r="H21" s="37"/>
      <c r="I21" s="38"/>
      <c r="N21" s="28" t="s">
        <v>8</v>
      </c>
      <c r="O21" s="42">
        <v>0.03</v>
      </c>
      <c r="P21" s="2">
        <v>-1.9</v>
      </c>
      <c r="Q21" s="37"/>
      <c r="R21" s="37"/>
      <c r="S21" s="37"/>
      <c r="T21" s="37"/>
      <c r="U21" s="37"/>
      <c r="V21" s="37"/>
      <c r="W21" s="38"/>
    </row>
    <row r="22" spans="1:23" s="6" customFormat="1" ht="16.5" customHeight="1" x14ac:dyDescent="0.25">
      <c r="A22" s="39"/>
      <c r="B22" s="37"/>
      <c r="C22" s="37"/>
      <c r="D22" s="37"/>
      <c r="E22" s="37"/>
      <c r="F22" s="37"/>
      <c r="G22" s="37"/>
      <c r="H22" s="37"/>
      <c r="I22" s="38"/>
      <c r="N22" s="28" t="s">
        <v>9</v>
      </c>
      <c r="O22" s="40">
        <v>0.4</v>
      </c>
      <c r="P22" s="2">
        <v>-1.8</v>
      </c>
      <c r="Q22" s="37"/>
      <c r="R22" s="37"/>
      <c r="S22" s="37"/>
      <c r="T22" s="37"/>
      <c r="U22" s="37"/>
      <c r="V22" s="37"/>
      <c r="W22" s="38"/>
    </row>
    <row r="23" spans="1:23" s="6" customFormat="1" ht="16.5" customHeight="1" x14ac:dyDescent="0.25">
      <c r="A23" s="39"/>
      <c r="B23" s="37"/>
      <c r="C23" s="37"/>
      <c r="D23" s="37"/>
      <c r="E23" s="37"/>
      <c r="F23" s="37"/>
      <c r="G23" s="37"/>
      <c r="H23" s="37"/>
      <c r="I23" s="38"/>
      <c r="N23" s="28" t="s">
        <v>10</v>
      </c>
      <c r="O23" s="40">
        <v>0.4</v>
      </c>
      <c r="P23" s="2">
        <v>-2</v>
      </c>
      <c r="Q23" s="37"/>
      <c r="R23" s="37"/>
      <c r="S23" s="37"/>
      <c r="T23" s="37"/>
      <c r="U23" s="37"/>
      <c r="V23" s="37"/>
      <c r="W23" s="38"/>
    </row>
    <row r="24" spans="1:23" s="6" customFormat="1" ht="16.5" customHeight="1" x14ac:dyDescent="0.25">
      <c r="A24" s="39"/>
      <c r="B24" s="37"/>
      <c r="C24" s="37"/>
      <c r="D24" s="37"/>
      <c r="E24" s="37"/>
      <c r="F24" s="37"/>
      <c r="G24" s="37"/>
      <c r="H24" s="37"/>
      <c r="I24" s="38"/>
      <c r="N24" s="28" t="s">
        <v>47</v>
      </c>
      <c r="O24" s="15">
        <v>2E-3</v>
      </c>
      <c r="P24" s="15">
        <v>-2.2999999999999998</v>
      </c>
      <c r="Q24" s="37"/>
      <c r="R24" s="37"/>
      <c r="S24" s="37"/>
      <c r="T24" s="37"/>
      <c r="U24" s="37"/>
      <c r="V24" s="37"/>
      <c r="W24" s="38"/>
    </row>
    <row r="25" spans="1:23" s="6" customFormat="1" ht="16.5" customHeight="1" x14ac:dyDescent="0.25">
      <c r="A25" s="22"/>
      <c r="B25" s="21"/>
      <c r="C25" s="21"/>
      <c r="D25" s="21"/>
      <c r="E25" s="21"/>
      <c r="F25" s="21"/>
      <c r="G25" s="34"/>
      <c r="H25" s="34"/>
      <c r="I25" s="19"/>
      <c r="N25" s="28" t="s">
        <v>53</v>
      </c>
      <c r="O25" s="15">
        <v>0.1</v>
      </c>
      <c r="P25" s="15">
        <v>-2.2999999999999998</v>
      </c>
    </row>
    <row r="26" spans="1:23" s="6" customFormat="1" ht="16.5" customHeight="1" x14ac:dyDescent="0.25">
      <c r="A26" s="22"/>
      <c r="B26" s="21"/>
      <c r="C26" s="21"/>
      <c r="D26" s="21"/>
      <c r="E26" s="21"/>
      <c r="F26" s="21"/>
      <c r="G26" s="34"/>
      <c r="H26" s="34"/>
      <c r="I26" s="19"/>
      <c r="N26" s="28" t="s">
        <v>56</v>
      </c>
      <c r="O26" s="15">
        <v>-0.1</v>
      </c>
      <c r="P26" s="15">
        <v>-2.5</v>
      </c>
    </row>
    <row r="27" spans="1:23" s="6" customFormat="1" ht="16.5" customHeight="1" x14ac:dyDescent="0.25">
      <c r="A27" s="22"/>
      <c r="B27" s="21"/>
      <c r="C27" s="21"/>
      <c r="D27" s="21"/>
      <c r="E27" s="21"/>
      <c r="F27" s="21"/>
      <c r="G27" s="34"/>
      <c r="H27" s="34"/>
      <c r="I27" s="19"/>
      <c r="N27" s="28" t="s">
        <v>57</v>
      </c>
      <c r="O27" s="15">
        <v>0.1</v>
      </c>
      <c r="P27" s="15">
        <v>-2.7</v>
      </c>
    </row>
    <row r="28" spans="1:23" s="6" customFormat="1" ht="16.5" customHeight="1" x14ac:dyDescent="0.25">
      <c r="A28" s="22"/>
      <c r="B28" s="21"/>
      <c r="C28" s="21"/>
      <c r="D28" s="21"/>
      <c r="E28" s="21"/>
      <c r="F28" s="21"/>
      <c r="G28" s="34"/>
      <c r="H28" s="34"/>
      <c r="I28" s="19"/>
      <c r="N28" s="28" t="s">
        <v>58</v>
      </c>
      <c r="O28" s="15">
        <v>-0.9</v>
      </c>
      <c r="P28" s="80">
        <v>-4</v>
      </c>
    </row>
    <row r="29" spans="1:23" s="6" customFormat="1" ht="16.5" customHeight="1" x14ac:dyDescent="0.25">
      <c r="A29" s="22"/>
      <c r="B29" s="21"/>
      <c r="C29" s="21"/>
      <c r="D29" s="21"/>
      <c r="E29" s="21"/>
      <c r="F29" s="21"/>
      <c r="G29" s="34"/>
      <c r="H29" s="34"/>
      <c r="I29" s="19"/>
      <c r="N29" s="28" t="s">
        <v>60</v>
      </c>
      <c r="O29" s="15">
        <v>-0.5</v>
      </c>
      <c r="P29" s="80">
        <v>-3.4</v>
      </c>
    </row>
    <row r="30" spans="1:23" s="6" customFormat="1" ht="16.5" customHeight="1" x14ac:dyDescent="0.25">
      <c r="A30" s="22"/>
      <c r="B30" s="21"/>
      <c r="C30" s="21"/>
      <c r="D30" s="21"/>
      <c r="E30" s="21"/>
      <c r="F30" s="21"/>
      <c r="G30" s="34"/>
      <c r="H30" s="34"/>
      <c r="I30" s="19"/>
      <c r="N30" s="25" t="s">
        <v>97</v>
      </c>
      <c r="O30" s="2">
        <v>-0.9</v>
      </c>
      <c r="P30" s="2">
        <v>-4.0999999999999996</v>
      </c>
    </row>
    <row r="31" spans="1:23" s="6" customFormat="1" ht="16.5" customHeight="1" x14ac:dyDescent="0.25">
      <c r="A31" s="22"/>
      <c r="B31" s="21"/>
      <c r="C31" s="21"/>
      <c r="D31" s="21"/>
      <c r="E31" s="21"/>
      <c r="F31" s="21"/>
      <c r="G31" s="34"/>
      <c r="H31" s="34"/>
      <c r="I31" s="19"/>
      <c r="N31" s="25" t="s">
        <v>98</v>
      </c>
      <c r="O31" s="130">
        <v>-1</v>
      </c>
      <c r="P31" s="2">
        <v>-3.9</v>
      </c>
    </row>
    <row r="32" spans="1:23" s="6" customFormat="1" ht="16.5" customHeight="1" x14ac:dyDescent="0.25">
      <c r="A32" s="22"/>
      <c r="B32" s="21"/>
      <c r="C32" s="21"/>
      <c r="D32" s="21"/>
      <c r="E32" s="21"/>
      <c r="F32" s="21"/>
      <c r="G32" s="34"/>
      <c r="H32" s="34"/>
      <c r="I32" s="19"/>
      <c r="K32" s="25"/>
      <c r="L32" s="29"/>
      <c r="M32" s="2"/>
    </row>
    <row r="33" spans="1:13" s="6" customFormat="1" ht="16.5" customHeight="1" x14ac:dyDescent="0.25">
      <c r="A33" s="22"/>
      <c r="B33" s="21"/>
      <c r="C33" s="21"/>
      <c r="D33" s="21"/>
      <c r="E33" s="21"/>
      <c r="F33" s="21"/>
      <c r="G33" s="34"/>
      <c r="H33" s="34"/>
      <c r="I33" s="19"/>
      <c r="K33" s="25"/>
      <c r="L33" s="29"/>
      <c r="M33" s="2"/>
    </row>
    <row r="34" spans="1:13" s="6" customFormat="1" ht="16.5" customHeight="1" x14ac:dyDescent="0.25">
      <c r="A34" s="22"/>
      <c r="B34" s="21"/>
      <c r="C34" s="21"/>
      <c r="D34" s="21"/>
      <c r="E34" s="21"/>
      <c r="F34" s="21"/>
      <c r="G34" s="34"/>
      <c r="H34" s="34"/>
      <c r="I34" s="19"/>
      <c r="K34" s="25"/>
      <c r="L34" s="29"/>
      <c r="M34" s="2"/>
    </row>
    <row r="35" spans="1:13" s="6" customFormat="1" ht="16.5" customHeight="1" x14ac:dyDescent="0.25">
      <c r="A35" s="22"/>
      <c r="B35" s="21"/>
      <c r="C35" s="21"/>
      <c r="D35" s="21"/>
      <c r="E35" s="21"/>
      <c r="F35" s="21"/>
      <c r="G35" s="34"/>
      <c r="H35" s="34"/>
      <c r="I35" s="19"/>
      <c r="K35" s="25"/>
      <c r="L35" s="29"/>
      <c r="M35" s="2"/>
    </row>
    <row r="36" spans="1:13" s="6" customFormat="1" ht="16.5" customHeight="1" x14ac:dyDescent="0.25">
      <c r="A36" s="22"/>
      <c r="B36" s="21"/>
      <c r="C36" s="21"/>
      <c r="D36" s="21"/>
      <c r="E36" s="21"/>
      <c r="F36" s="21"/>
      <c r="G36" s="34"/>
      <c r="H36" s="34"/>
      <c r="I36" s="19"/>
      <c r="K36" s="28"/>
      <c r="L36" s="29"/>
      <c r="M36" s="2"/>
    </row>
    <row r="37" spans="1:13" s="6" customFormat="1" ht="16.5" customHeight="1" x14ac:dyDescent="0.25">
      <c r="A37" s="22"/>
      <c r="B37" s="21"/>
      <c r="C37" s="21"/>
      <c r="D37" s="21"/>
      <c r="E37" s="21"/>
      <c r="F37" s="21"/>
      <c r="G37" s="34"/>
      <c r="H37" s="34"/>
      <c r="I37" s="19"/>
      <c r="K37" s="28"/>
      <c r="L37" s="29"/>
      <c r="M37" s="2"/>
    </row>
    <row r="38" spans="1:13" s="6" customFormat="1" ht="16.5" customHeight="1" x14ac:dyDescent="0.25">
      <c r="A38" s="22"/>
      <c r="B38" s="21"/>
      <c r="C38" s="21"/>
      <c r="D38" s="21"/>
      <c r="E38" s="21"/>
      <c r="F38" s="21"/>
      <c r="G38" s="34"/>
      <c r="H38" s="34"/>
      <c r="I38" s="19"/>
      <c r="K38" s="28"/>
      <c r="L38" s="29"/>
      <c r="M38" s="2"/>
    </row>
    <row r="39" spans="1:13" s="6" customFormat="1" ht="16.5" customHeight="1" x14ac:dyDescent="0.25">
      <c r="A39" s="22"/>
      <c r="B39" s="21"/>
      <c r="C39" s="21"/>
      <c r="D39" s="21"/>
      <c r="E39" s="21"/>
      <c r="F39" s="21"/>
      <c r="G39" s="34"/>
      <c r="H39" s="34"/>
      <c r="I39" s="19"/>
      <c r="K39" s="28"/>
      <c r="L39" s="29"/>
      <c r="M39" s="2"/>
    </row>
    <row r="40" spans="1:13" s="6" customFormat="1" ht="16.5" customHeight="1" x14ac:dyDescent="0.25">
      <c r="A40" s="22"/>
      <c r="B40" s="21"/>
      <c r="C40" s="21"/>
      <c r="D40" s="21"/>
      <c r="E40" s="21"/>
      <c r="F40" s="21"/>
      <c r="G40" s="34"/>
      <c r="H40" s="34"/>
      <c r="I40" s="19"/>
      <c r="K40" s="28"/>
      <c r="L40" s="29"/>
      <c r="M40" s="2"/>
    </row>
    <row r="41" spans="1:13" s="6" customFormat="1" ht="16.5" customHeight="1" x14ac:dyDescent="0.25">
      <c r="A41" s="22"/>
      <c r="B41" s="21"/>
      <c r="C41" s="21"/>
      <c r="D41" s="21"/>
      <c r="E41" s="21"/>
      <c r="F41" s="21"/>
      <c r="G41" s="34"/>
      <c r="H41" s="34"/>
      <c r="I41" s="19"/>
      <c r="K41" s="28"/>
    </row>
    <row r="42" spans="1:13" s="6" customFormat="1" ht="16.5" customHeight="1" x14ac:dyDescent="0.25">
      <c r="A42" s="22"/>
      <c r="B42" s="21"/>
      <c r="C42" s="21"/>
      <c r="D42" s="21"/>
      <c r="E42" s="21"/>
      <c r="F42" s="21"/>
      <c r="G42" s="34"/>
      <c r="H42" s="34"/>
      <c r="I42" s="19"/>
    </row>
    <row r="43" spans="1:13" s="6" customFormat="1" ht="16.5" customHeight="1" x14ac:dyDescent="0.25">
      <c r="A43" s="22"/>
      <c r="B43" s="21"/>
      <c r="C43" s="21"/>
      <c r="D43" s="21"/>
      <c r="E43" s="21"/>
      <c r="F43" s="21"/>
      <c r="G43" s="34"/>
      <c r="H43" s="34"/>
      <c r="I43" s="19"/>
    </row>
    <row r="44" spans="1:13" s="6" customFormat="1" ht="16.5" customHeight="1" x14ac:dyDescent="0.25">
      <c r="A44" s="22"/>
      <c r="B44" s="21"/>
      <c r="C44" s="21"/>
      <c r="D44" s="21"/>
      <c r="E44" s="21"/>
      <c r="F44" s="21"/>
      <c r="G44" s="34"/>
      <c r="H44" s="34"/>
      <c r="I44" s="19"/>
    </row>
  </sheetData>
  <mergeCells count="4">
    <mergeCell ref="I2:I3"/>
    <mergeCell ref="B2:F2"/>
    <mergeCell ref="G2:G3"/>
    <mergeCell ref="H2:H3"/>
  </mergeCells>
  <phoneticPr fontId="1" type="noConversion"/>
  <printOptions horizontalCentered="1"/>
  <pageMargins left="0.74803149606299213" right="0.74803149606299213" top="1.1811023622047245" bottom="0.59055118110236227" header="0.51181102362204722" footer="0.51181102362204722"/>
  <pageSetup paperSize="9" scale="85" orientation="portrait" horizontalDpi="1200" verticalDpi="1200" r:id="rId1"/>
  <headerFooter alignWithMargins="0">
    <oddFooter>&amp;L&amp;"Times New Roman,Regular"&amp;9 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showGridLines="0" topLeftCell="A22" workbookViewId="0">
      <selection activeCell="P39" sqref="P39"/>
    </sheetView>
  </sheetViews>
  <sheetFormatPr defaultColWidth="9.140625" defaultRowHeight="15" x14ac:dyDescent="0.25"/>
  <cols>
    <col min="1" max="1" width="29.140625" style="4" customWidth="1"/>
    <col min="2" max="2" width="9.7109375" style="4" customWidth="1"/>
    <col min="3" max="4" width="8.28515625" style="4" customWidth="1"/>
    <col min="5" max="5" width="9.7109375" style="4" customWidth="1"/>
    <col min="6" max="6" width="8.28515625" style="76" customWidth="1"/>
    <col min="7" max="7" width="9.85546875" style="4" customWidth="1"/>
    <col min="8" max="9" width="9.7109375" style="76" customWidth="1"/>
    <col min="10" max="11" width="9.7109375" style="81" customWidth="1"/>
    <col min="12" max="12" width="2.85546875" style="4" customWidth="1"/>
    <col min="13" max="13" width="18.5703125" style="4" customWidth="1"/>
    <col min="14" max="14" width="8.140625" style="4" customWidth="1"/>
    <col min="15" max="15" width="5.28515625" style="4" customWidth="1"/>
    <col min="16" max="16" width="14.7109375" style="4" customWidth="1"/>
    <col min="17" max="17" width="5.28515625" style="4" customWidth="1"/>
    <col min="18" max="16384" width="9.140625" style="4"/>
  </cols>
  <sheetData>
    <row r="1" spans="1:20" s="100" customFormat="1" ht="27.75" customHeight="1" x14ac:dyDescent="0.2">
      <c r="A1" s="105" t="s">
        <v>99</v>
      </c>
      <c r="B1" s="105"/>
      <c r="C1" s="105"/>
      <c r="D1" s="105"/>
      <c r="E1" s="105"/>
      <c r="F1" s="105"/>
      <c r="G1" s="105"/>
      <c r="H1" s="105"/>
      <c r="I1" s="105"/>
      <c r="J1" s="104"/>
      <c r="K1" s="104"/>
      <c r="L1" s="106"/>
    </row>
    <row r="2" spans="1:20" ht="24.75" customHeight="1" x14ac:dyDescent="0.25">
      <c r="A2" s="8"/>
      <c r="B2" s="188" t="s">
        <v>0</v>
      </c>
      <c r="C2" s="189"/>
      <c r="D2" s="173" t="s">
        <v>35</v>
      </c>
      <c r="E2" s="190" t="s">
        <v>1</v>
      </c>
      <c r="F2" s="173" t="s">
        <v>2</v>
      </c>
      <c r="G2" s="177" t="s">
        <v>91</v>
      </c>
      <c r="H2" s="192" t="s">
        <v>3</v>
      </c>
      <c r="I2" s="193"/>
      <c r="J2" s="131"/>
      <c r="K2" s="131"/>
      <c r="L2" s="43"/>
    </row>
    <row r="3" spans="1:20" ht="75" customHeight="1" x14ac:dyDescent="0.25">
      <c r="A3" s="44"/>
      <c r="B3" s="12" t="s">
        <v>33</v>
      </c>
      <c r="C3" s="78" t="s">
        <v>34</v>
      </c>
      <c r="D3" s="174"/>
      <c r="E3" s="191"/>
      <c r="F3" s="174"/>
      <c r="G3" s="178"/>
      <c r="H3" s="82" t="s">
        <v>37</v>
      </c>
      <c r="I3" s="82" t="s">
        <v>38</v>
      </c>
      <c r="J3" s="9"/>
      <c r="K3" s="9"/>
      <c r="L3" s="43"/>
    </row>
    <row r="4" spans="1:20" s="6" customFormat="1" ht="27.75" customHeight="1" x14ac:dyDescent="0.25">
      <c r="A4" s="45" t="s">
        <v>6</v>
      </c>
      <c r="B4" s="85">
        <f>SUM(B5:B21)</f>
        <v>8235</v>
      </c>
      <c r="C4" s="87">
        <f>SUM(C5:C21)</f>
        <v>34</v>
      </c>
      <c r="D4" s="83">
        <f>SUM(D5:D21)</f>
        <v>1544</v>
      </c>
      <c r="E4" s="167">
        <f>SUM(E5:E21)</f>
        <v>9036</v>
      </c>
      <c r="F4" s="85">
        <f>SUM(F5:F21)</f>
        <v>-801</v>
      </c>
      <c r="G4" s="168">
        <f t="shared" ref="G4:G21" si="0">ROUND(B4/E4*100,1)</f>
        <v>91.1</v>
      </c>
      <c r="H4" s="85">
        <f>SUM(H5:H21)</f>
        <v>3886</v>
      </c>
      <c r="I4" s="90">
        <f>SUM(I5:I21)</f>
        <v>1372</v>
      </c>
      <c r="J4" s="132"/>
      <c r="K4" s="132"/>
    </row>
    <row r="5" spans="1:20" s="6" customFormat="1" ht="19.5" customHeight="1" x14ac:dyDescent="0.25">
      <c r="A5" s="46" t="s">
        <v>16</v>
      </c>
      <c r="B5" s="86">
        <v>281</v>
      </c>
      <c r="C5" s="88">
        <v>2</v>
      </c>
      <c r="D5" s="84">
        <v>71</v>
      </c>
      <c r="E5" s="128">
        <v>547</v>
      </c>
      <c r="F5" s="86">
        <f t="shared" ref="F5:F21" si="1">SUM(B5-E5)</f>
        <v>-266</v>
      </c>
      <c r="G5" s="169">
        <f t="shared" si="0"/>
        <v>51.4</v>
      </c>
      <c r="H5" s="86">
        <v>163</v>
      </c>
      <c r="I5" s="91">
        <v>56</v>
      </c>
      <c r="J5" s="91"/>
      <c r="K5" s="91"/>
    </row>
    <row r="6" spans="1:20" s="6" customFormat="1" ht="17.25" customHeight="1" x14ac:dyDescent="0.25">
      <c r="A6" s="46" t="s">
        <v>17</v>
      </c>
      <c r="B6" s="86">
        <v>210</v>
      </c>
      <c r="C6" s="88" t="s">
        <v>61</v>
      </c>
      <c r="D6" s="84">
        <v>52</v>
      </c>
      <c r="E6" s="128">
        <v>430</v>
      </c>
      <c r="F6" s="86">
        <f t="shared" si="1"/>
        <v>-220</v>
      </c>
      <c r="G6" s="169">
        <f t="shared" si="0"/>
        <v>48.8</v>
      </c>
      <c r="H6" s="86">
        <v>122</v>
      </c>
      <c r="I6" s="91">
        <v>50</v>
      </c>
      <c r="J6" s="91"/>
      <c r="K6" s="91"/>
    </row>
    <row r="7" spans="1:20" s="6" customFormat="1" ht="17.25" customHeight="1" x14ac:dyDescent="0.25">
      <c r="A7" s="46" t="s">
        <v>18</v>
      </c>
      <c r="B7" s="86">
        <v>434</v>
      </c>
      <c r="C7" s="88">
        <v>2</v>
      </c>
      <c r="D7" s="84">
        <v>90</v>
      </c>
      <c r="E7" s="128">
        <v>519</v>
      </c>
      <c r="F7" s="86">
        <f t="shared" si="1"/>
        <v>-85</v>
      </c>
      <c r="G7" s="169">
        <f t="shared" si="0"/>
        <v>83.6</v>
      </c>
      <c r="H7" s="86">
        <v>225</v>
      </c>
      <c r="I7" s="91">
        <v>110</v>
      </c>
      <c r="J7" s="91"/>
      <c r="K7" s="91"/>
    </row>
    <row r="8" spans="1:20" s="6" customFormat="1" ht="17.25" customHeight="1" x14ac:dyDescent="0.25">
      <c r="A8" s="46" t="s">
        <v>19</v>
      </c>
      <c r="B8" s="86">
        <v>434</v>
      </c>
      <c r="C8" s="88" t="s">
        <v>61</v>
      </c>
      <c r="D8" s="84">
        <v>73</v>
      </c>
      <c r="E8" s="128">
        <v>598</v>
      </c>
      <c r="F8" s="86">
        <f t="shared" si="1"/>
        <v>-164</v>
      </c>
      <c r="G8" s="169">
        <f t="shared" si="0"/>
        <v>72.599999999999994</v>
      </c>
      <c r="H8" s="86">
        <v>211</v>
      </c>
      <c r="I8" s="91">
        <v>93</v>
      </c>
      <c r="J8" s="91"/>
      <c r="K8" s="91"/>
    </row>
    <row r="9" spans="1:20" s="6" customFormat="1" ht="17.25" customHeight="1" x14ac:dyDescent="0.25">
      <c r="A9" s="46" t="s">
        <v>20</v>
      </c>
      <c r="B9" s="86">
        <v>602</v>
      </c>
      <c r="C9" s="88" t="s">
        <v>61</v>
      </c>
      <c r="D9" s="84">
        <v>156</v>
      </c>
      <c r="E9" s="128">
        <v>697</v>
      </c>
      <c r="F9" s="86">
        <f t="shared" si="1"/>
        <v>-95</v>
      </c>
      <c r="G9" s="169">
        <f t="shared" si="0"/>
        <v>86.4</v>
      </c>
      <c r="H9" s="86">
        <v>311</v>
      </c>
      <c r="I9" s="91">
        <v>129</v>
      </c>
      <c r="J9" s="91"/>
      <c r="K9" s="91"/>
    </row>
    <row r="10" spans="1:20" s="6" customFormat="1" ht="17.25" customHeight="1" x14ac:dyDescent="0.25">
      <c r="A10" s="5" t="s">
        <v>21</v>
      </c>
      <c r="B10" s="86">
        <v>496</v>
      </c>
      <c r="C10" s="88">
        <v>5</v>
      </c>
      <c r="D10" s="84">
        <v>107</v>
      </c>
      <c r="E10" s="128">
        <v>784</v>
      </c>
      <c r="F10" s="86">
        <f t="shared" si="1"/>
        <v>-288</v>
      </c>
      <c r="G10" s="169">
        <f t="shared" si="0"/>
        <v>63.3</v>
      </c>
      <c r="H10" s="86">
        <v>250</v>
      </c>
      <c r="I10" s="91">
        <v>100</v>
      </c>
      <c r="J10" s="91"/>
      <c r="K10" s="91"/>
    </row>
    <row r="11" spans="1:20" s="6" customFormat="1" ht="17.25" customHeight="1" x14ac:dyDescent="0.25">
      <c r="A11" s="5" t="s">
        <v>22</v>
      </c>
      <c r="B11" s="86">
        <v>841</v>
      </c>
      <c r="C11" s="88">
        <v>4</v>
      </c>
      <c r="D11" s="84">
        <v>145</v>
      </c>
      <c r="E11" s="128">
        <v>566</v>
      </c>
      <c r="F11" s="86">
        <f t="shared" si="1"/>
        <v>275</v>
      </c>
      <c r="G11" s="169">
        <f t="shared" si="0"/>
        <v>148.6</v>
      </c>
      <c r="H11" s="86">
        <v>307</v>
      </c>
      <c r="I11" s="91">
        <v>102</v>
      </c>
      <c r="J11" s="91"/>
      <c r="K11" s="91"/>
    </row>
    <row r="12" spans="1:20" s="6" customFormat="1" ht="17.25" customHeight="1" x14ac:dyDescent="0.25">
      <c r="A12" s="5" t="s">
        <v>23</v>
      </c>
      <c r="B12" s="86">
        <v>552</v>
      </c>
      <c r="C12" s="88">
        <v>4</v>
      </c>
      <c r="D12" s="84">
        <v>127</v>
      </c>
      <c r="E12" s="128">
        <v>658</v>
      </c>
      <c r="F12" s="86">
        <f t="shared" si="1"/>
        <v>-106</v>
      </c>
      <c r="G12" s="169">
        <f t="shared" si="0"/>
        <v>83.9</v>
      </c>
      <c r="H12" s="86">
        <v>281</v>
      </c>
      <c r="I12" s="91">
        <v>95</v>
      </c>
      <c r="J12" s="91"/>
      <c r="K12" s="91"/>
      <c r="M12" s="4"/>
      <c r="N12" s="24" t="s">
        <v>98</v>
      </c>
      <c r="O12" s="4"/>
      <c r="P12" s="47"/>
      <c r="Q12" s="4"/>
      <c r="R12" s="41"/>
      <c r="S12" s="41"/>
    </row>
    <row r="13" spans="1:20" s="6" customFormat="1" ht="17.25" customHeight="1" x14ac:dyDescent="0.25">
      <c r="A13" s="5" t="s">
        <v>24</v>
      </c>
      <c r="B13" s="86">
        <v>678</v>
      </c>
      <c r="C13" s="88">
        <v>2</v>
      </c>
      <c r="D13" s="84">
        <v>117</v>
      </c>
      <c r="E13" s="128">
        <v>731</v>
      </c>
      <c r="F13" s="86">
        <f t="shared" si="1"/>
        <v>-53</v>
      </c>
      <c r="G13" s="169">
        <f t="shared" si="0"/>
        <v>92.7</v>
      </c>
      <c r="H13" s="86">
        <v>332</v>
      </c>
      <c r="I13" s="91">
        <v>109</v>
      </c>
      <c r="J13" s="91"/>
      <c r="K13" s="91"/>
      <c r="M13" s="48" t="s">
        <v>21</v>
      </c>
      <c r="N13" s="4">
        <v>-288</v>
      </c>
      <c r="O13" s="49"/>
      <c r="P13" s="50"/>
      <c r="Q13" s="4"/>
      <c r="R13" s="48"/>
      <c r="S13" s="4"/>
    </row>
    <row r="14" spans="1:20" s="6" customFormat="1" ht="17.25" customHeight="1" x14ac:dyDescent="0.25">
      <c r="A14" s="5" t="s">
        <v>25</v>
      </c>
      <c r="B14" s="86">
        <v>374</v>
      </c>
      <c r="C14" s="88">
        <v>2</v>
      </c>
      <c r="D14" s="84">
        <v>69</v>
      </c>
      <c r="E14" s="128">
        <v>513</v>
      </c>
      <c r="F14" s="86">
        <f t="shared" si="1"/>
        <v>-139</v>
      </c>
      <c r="G14" s="169">
        <f t="shared" si="0"/>
        <v>72.900000000000006</v>
      </c>
      <c r="H14" s="86">
        <v>183</v>
      </c>
      <c r="I14" s="91">
        <v>92</v>
      </c>
      <c r="J14" s="91"/>
      <c r="K14" s="91"/>
      <c r="M14" s="50" t="s">
        <v>16</v>
      </c>
      <c r="N14" s="4">
        <v>-266</v>
      </c>
      <c r="O14" s="49"/>
      <c r="P14" s="50"/>
      <c r="Q14" s="4"/>
      <c r="R14" s="50"/>
      <c r="S14" s="4"/>
      <c r="T14" s="170"/>
    </row>
    <row r="15" spans="1:20" s="6" customFormat="1" ht="17.25" customHeight="1" x14ac:dyDescent="0.25">
      <c r="A15" s="5" t="s">
        <v>26</v>
      </c>
      <c r="B15" s="86">
        <v>642</v>
      </c>
      <c r="C15" s="88">
        <v>3</v>
      </c>
      <c r="D15" s="84">
        <v>95</v>
      </c>
      <c r="E15" s="128">
        <v>654</v>
      </c>
      <c r="F15" s="86">
        <f t="shared" si="1"/>
        <v>-12</v>
      </c>
      <c r="G15" s="169">
        <f t="shared" si="0"/>
        <v>98.2</v>
      </c>
      <c r="H15" s="86">
        <v>331</v>
      </c>
      <c r="I15" s="91">
        <v>74</v>
      </c>
      <c r="J15" s="91"/>
      <c r="K15" s="91"/>
      <c r="M15" s="50" t="s">
        <v>17</v>
      </c>
      <c r="N15" s="4">
        <v>-220</v>
      </c>
      <c r="O15" s="49"/>
      <c r="P15" s="50"/>
      <c r="Q15" s="4"/>
      <c r="R15" s="50"/>
      <c r="S15" s="4"/>
    </row>
    <row r="16" spans="1:20" s="6" customFormat="1" ht="17.25" customHeight="1" x14ac:dyDescent="0.25">
      <c r="A16" s="5" t="s">
        <v>27</v>
      </c>
      <c r="B16" s="86">
        <v>385</v>
      </c>
      <c r="C16" s="88" t="s">
        <v>61</v>
      </c>
      <c r="D16" s="84">
        <v>66</v>
      </c>
      <c r="E16" s="128">
        <v>364</v>
      </c>
      <c r="F16" s="86">
        <f t="shared" si="1"/>
        <v>21</v>
      </c>
      <c r="G16" s="169">
        <f t="shared" si="0"/>
        <v>105.8</v>
      </c>
      <c r="H16" s="86">
        <v>188</v>
      </c>
      <c r="I16" s="91">
        <v>64</v>
      </c>
      <c r="J16" s="91"/>
      <c r="K16" s="91"/>
      <c r="M16" s="50" t="s">
        <v>19</v>
      </c>
      <c r="N16" s="4">
        <v>-164</v>
      </c>
      <c r="O16" s="49"/>
      <c r="P16" s="50"/>
      <c r="Q16" s="4"/>
      <c r="R16" s="50"/>
      <c r="S16" s="4"/>
    </row>
    <row r="17" spans="1:19" s="6" customFormat="1" ht="17.25" customHeight="1" x14ac:dyDescent="0.25">
      <c r="A17" s="5" t="s">
        <v>28</v>
      </c>
      <c r="B17" s="86">
        <v>653</v>
      </c>
      <c r="C17" s="88">
        <v>3</v>
      </c>
      <c r="D17" s="84">
        <v>126</v>
      </c>
      <c r="E17" s="128">
        <v>405</v>
      </c>
      <c r="F17" s="86">
        <f t="shared" si="1"/>
        <v>248</v>
      </c>
      <c r="G17" s="169">
        <f t="shared" si="0"/>
        <v>161.19999999999999</v>
      </c>
      <c r="H17" s="86">
        <v>250</v>
      </c>
      <c r="I17" s="91">
        <v>83</v>
      </c>
      <c r="J17" s="91"/>
      <c r="K17" s="91"/>
      <c r="M17" s="48" t="s">
        <v>25</v>
      </c>
      <c r="N17" s="4">
        <v>-139</v>
      </c>
      <c r="O17" s="49"/>
      <c r="P17" s="50"/>
      <c r="Q17" s="4"/>
      <c r="R17" s="48"/>
      <c r="S17" s="4"/>
    </row>
    <row r="18" spans="1:19" s="6" customFormat="1" ht="17.25" customHeight="1" x14ac:dyDescent="0.25">
      <c r="A18" s="5" t="s">
        <v>29</v>
      </c>
      <c r="B18" s="86">
        <v>425</v>
      </c>
      <c r="C18" s="88">
        <v>2</v>
      </c>
      <c r="D18" s="84">
        <v>86</v>
      </c>
      <c r="E18" s="128">
        <v>518</v>
      </c>
      <c r="F18" s="86">
        <f t="shared" si="1"/>
        <v>-93</v>
      </c>
      <c r="G18" s="169">
        <f t="shared" si="0"/>
        <v>82</v>
      </c>
      <c r="H18" s="86">
        <v>195</v>
      </c>
      <c r="I18" s="91">
        <v>75</v>
      </c>
      <c r="J18" s="91"/>
      <c r="K18" s="91"/>
      <c r="M18" s="48" t="s">
        <v>23</v>
      </c>
      <c r="N18" s="4">
        <v>-106</v>
      </c>
      <c r="O18" s="49"/>
      <c r="P18" s="48"/>
      <c r="Q18" s="4"/>
      <c r="R18" s="48"/>
      <c r="S18" s="4"/>
    </row>
    <row r="19" spans="1:19" s="6" customFormat="1" ht="17.25" customHeight="1" x14ac:dyDescent="0.25">
      <c r="A19" s="5" t="s">
        <v>30</v>
      </c>
      <c r="B19" s="86">
        <v>180</v>
      </c>
      <c r="C19" s="88">
        <v>2</v>
      </c>
      <c r="D19" s="84">
        <v>22</v>
      </c>
      <c r="E19" s="128">
        <v>236</v>
      </c>
      <c r="F19" s="86">
        <f t="shared" si="1"/>
        <v>-56</v>
      </c>
      <c r="G19" s="169">
        <f t="shared" si="0"/>
        <v>76.3</v>
      </c>
      <c r="H19" s="86">
        <v>79</v>
      </c>
      <c r="I19" s="91">
        <v>43</v>
      </c>
      <c r="J19" s="91"/>
      <c r="K19" s="91"/>
      <c r="M19" s="50" t="s">
        <v>20</v>
      </c>
      <c r="N19" s="4">
        <v>-95</v>
      </c>
      <c r="O19" s="49"/>
      <c r="P19" s="48"/>
      <c r="Q19" s="4"/>
      <c r="R19" s="50"/>
      <c r="S19" s="4"/>
    </row>
    <row r="20" spans="1:19" s="6" customFormat="1" ht="17.25" customHeight="1" x14ac:dyDescent="0.25">
      <c r="A20" s="5" t="s">
        <v>31</v>
      </c>
      <c r="B20" s="86">
        <v>917</v>
      </c>
      <c r="C20" s="88">
        <v>3</v>
      </c>
      <c r="D20" s="84">
        <v>128</v>
      </c>
      <c r="E20" s="128">
        <v>662</v>
      </c>
      <c r="F20" s="86">
        <f t="shared" si="1"/>
        <v>255</v>
      </c>
      <c r="G20" s="169">
        <f t="shared" si="0"/>
        <v>138.5</v>
      </c>
      <c r="H20" s="86">
        <v>410</v>
      </c>
      <c r="I20" s="91">
        <v>77</v>
      </c>
      <c r="J20" s="91"/>
      <c r="K20" s="91"/>
      <c r="M20" s="48" t="s">
        <v>29</v>
      </c>
      <c r="N20" s="4">
        <v>-93</v>
      </c>
      <c r="O20" s="49"/>
      <c r="P20" s="48"/>
      <c r="Q20" s="4"/>
      <c r="R20" s="48"/>
      <c r="S20" s="4"/>
    </row>
    <row r="21" spans="1:19" s="6" customFormat="1" ht="17.25" customHeight="1" x14ac:dyDescent="0.25">
      <c r="A21" s="5" t="s">
        <v>32</v>
      </c>
      <c r="B21" s="86">
        <v>131</v>
      </c>
      <c r="C21" s="88" t="s">
        <v>61</v>
      </c>
      <c r="D21" s="84">
        <v>14</v>
      </c>
      <c r="E21" s="128">
        <v>154</v>
      </c>
      <c r="F21" s="86">
        <f t="shared" si="1"/>
        <v>-23</v>
      </c>
      <c r="G21" s="169">
        <f t="shared" si="0"/>
        <v>85.1</v>
      </c>
      <c r="H21" s="86">
        <v>48</v>
      </c>
      <c r="I21" s="91">
        <v>20</v>
      </c>
      <c r="J21" s="91"/>
      <c r="K21" s="91"/>
      <c r="M21" s="50" t="s">
        <v>18</v>
      </c>
      <c r="N21" s="4">
        <v>-85</v>
      </c>
      <c r="O21" s="49"/>
      <c r="P21" s="48"/>
      <c r="Q21" s="4"/>
      <c r="R21" s="50"/>
      <c r="S21" s="4"/>
    </row>
    <row r="22" spans="1:19" x14ac:dyDescent="0.25">
      <c r="F22" s="89"/>
      <c r="M22" s="48" t="s">
        <v>30</v>
      </c>
      <c r="N22" s="4">
        <v>-56</v>
      </c>
      <c r="O22" s="49"/>
      <c r="P22" s="48"/>
      <c r="R22" s="48"/>
    </row>
    <row r="23" spans="1:19" x14ac:dyDescent="0.25">
      <c r="M23" s="48" t="s">
        <v>24</v>
      </c>
      <c r="N23" s="4">
        <v>-53</v>
      </c>
      <c r="O23" s="49"/>
      <c r="P23" s="48"/>
      <c r="R23" s="48"/>
    </row>
    <row r="24" spans="1:19" x14ac:dyDescent="0.25">
      <c r="M24" s="48" t="s">
        <v>32</v>
      </c>
      <c r="N24" s="4">
        <v>-23</v>
      </c>
      <c r="O24" s="49"/>
      <c r="P24" s="48"/>
      <c r="Q24" s="170"/>
      <c r="R24" s="48"/>
    </row>
    <row r="25" spans="1:19" x14ac:dyDescent="0.25">
      <c r="M25" s="48" t="s">
        <v>26</v>
      </c>
      <c r="N25" s="4">
        <v>-12</v>
      </c>
      <c r="O25" s="49"/>
      <c r="P25" s="48"/>
      <c r="R25" s="48"/>
    </row>
    <row r="26" spans="1:19" x14ac:dyDescent="0.25">
      <c r="M26" s="48" t="s">
        <v>27</v>
      </c>
      <c r="N26" s="4">
        <v>21</v>
      </c>
      <c r="O26" s="49"/>
      <c r="P26" s="48"/>
      <c r="R26" s="48"/>
    </row>
    <row r="27" spans="1:19" x14ac:dyDescent="0.25">
      <c r="M27" s="48" t="s">
        <v>28</v>
      </c>
      <c r="N27" s="4">
        <v>248</v>
      </c>
      <c r="O27" s="49"/>
      <c r="P27" s="48"/>
      <c r="R27" s="48"/>
    </row>
    <row r="28" spans="1:19" x14ac:dyDescent="0.25">
      <c r="M28" s="48" t="s">
        <v>31</v>
      </c>
      <c r="N28" s="4">
        <v>255</v>
      </c>
      <c r="O28" s="49"/>
      <c r="P28" s="48"/>
      <c r="R28" s="48"/>
    </row>
    <row r="29" spans="1:19" x14ac:dyDescent="0.25">
      <c r="M29" s="48" t="s">
        <v>22</v>
      </c>
      <c r="N29" s="4">
        <v>275</v>
      </c>
      <c r="O29" s="49"/>
      <c r="P29" s="48"/>
      <c r="R29" s="48"/>
    </row>
  </sheetData>
  <mergeCells count="6">
    <mergeCell ref="B2:C2"/>
    <mergeCell ref="D2:D3"/>
    <mergeCell ref="E2:E3"/>
    <mergeCell ref="F2:F3"/>
    <mergeCell ref="H2:I2"/>
    <mergeCell ref="G2:G3"/>
  </mergeCells>
  <printOptions horizontalCentered="1"/>
  <pageMargins left="0.74803149606299213" right="0.74803149606299213" top="0.78740157480314965" bottom="0.59055118110236227" header="0.51181102362204722" footer="0.51181102362204722"/>
  <pageSetup paperSize="9" scale="85" orientation="portrait" horizontalDpi="1200" verticalDpi="1200" r:id="rId1"/>
  <headerFooter alignWithMargins="0">
    <oddFooter>&amp;R&amp;"Times New Roman,Regular"&amp;9 3</oddFooter>
  </headerFooter>
  <ignoredErrors>
    <ignoredError sqref="G4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0"/>
  <sheetViews>
    <sheetView showGridLines="0" topLeftCell="A13" workbookViewId="0">
      <selection activeCell="R20" sqref="R20"/>
    </sheetView>
  </sheetViews>
  <sheetFormatPr defaultColWidth="9.140625" defaultRowHeight="15" x14ac:dyDescent="0.25"/>
  <cols>
    <col min="1" max="1" width="26.28515625" style="4" customWidth="1"/>
    <col min="2" max="4" width="9.42578125" style="4" customWidth="1"/>
    <col min="5" max="9" width="9.42578125" style="76" customWidth="1"/>
    <col min="10" max="10" width="4" style="4" customWidth="1"/>
    <col min="11" max="11" width="7.5703125" style="51" customWidth="1"/>
    <col min="12" max="12" width="15" style="4" customWidth="1"/>
    <col min="13" max="13" width="16.28515625" style="4" customWidth="1"/>
    <col min="14" max="14" width="6.7109375" style="136" customWidth="1"/>
    <col min="15" max="15" width="6.28515625" style="76" customWidth="1"/>
    <col min="16" max="16" width="9.140625" style="4"/>
    <col min="17" max="19" width="5.42578125" style="4" customWidth="1"/>
    <col min="20" max="16384" width="9.140625" style="4"/>
  </cols>
  <sheetData>
    <row r="1" spans="1:15" s="100" customFormat="1" ht="27.75" customHeight="1" x14ac:dyDescent="0.2">
      <c r="A1" s="105" t="s">
        <v>100</v>
      </c>
      <c r="B1" s="107"/>
      <c r="C1" s="107"/>
      <c r="D1" s="107"/>
      <c r="E1" s="107"/>
      <c r="F1" s="107"/>
      <c r="G1" s="107"/>
      <c r="H1" s="107"/>
      <c r="I1" s="107"/>
      <c r="K1" s="108"/>
      <c r="N1" s="135"/>
    </row>
    <row r="2" spans="1:15" ht="24.75" customHeight="1" x14ac:dyDescent="0.25">
      <c r="A2" s="8"/>
      <c r="B2" s="188" t="s">
        <v>48</v>
      </c>
      <c r="C2" s="194"/>
      <c r="D2" s="189"/>
      <c r="E2" s="195" t="s">
        <v>54</v>
      </c>
      <c r="F2" s="188" t="s">
        <v>1</v>
      </c>
      <c r="G2" s="194"/>
      <c r="H2" s="189"/>
      <c r="I2" s="197" t="s">
        <v>55</v>
      </c>
      <c r="O2" s="4"/>
    </row>
    <row r="3" spans="1:15" ht="62.25" customHeight="1" x14ac:dyDescent="0.25">
      <c r="A3" s="44"/>
      <c r="B3" s="77" t="s">
        <v>4</v>
      </c>
      <c r="C3" s="12" t="s">
        <v>43</v>
      </c>
      <c r="D3" s="12" t="s">
        <v>44</v>
      </c>
      <c r="E3" s="196"/>
      <c r="F3" s="12" t="s">
        <v>4</v>
      </c>
      <c r="G3" s="12" t="s">
        <v>43</v>
      </c>
      <c r="H3" s="12" t="s">
        <v>44</v>
      </c>
      <c r="I3" s="174"/>
      <c r="K3" s="52"/>
      <c r="L3" s="6"/>
      <c r="M3" s="53"/>
      <c r="N3" s="43"/>
      <c r="O3" s="9"/>
    </row>
    <row r="4" spans="1:15" s="6" customFormat="1" ht="27.75" customHeight="1" x14ac:dyDescent="0.25">
      <c r="A4" s="45" t="s">
        <v>6</v>
      </c>
      <c r="B4" s="85">
        <f t="shared" ref="B4:B21" si="0">SUM(C4:D4)</f>
        <v>8235</v>
      </c>
      <c r="C4" s="90">
        <f>SUM(C5:C21)</f>
        <v>4297</v>
      </c>
      <c r="D4" s="87">
        <f>SUM(D5:D21)</f>
        <v>3938</v>
      </c>
      <c r="E4" s="54">
        <f t="shared" ref="E4:E21" si="1">ROUND(D4/B4*100,1)</f>
        <v>47.8</v>
      </c>
      <c r="F4" s="85">
        <f t="shared" ref="F4:F21" si="2">SUM(G4:H4)</f>
        <v>9036</v>
      </c>
      <c r="G4" s="90">
        <f>SUM(G5:G21)</f>
        <v>4273</v>
      </c>
      <c r="H4" s="87">
        <f>SUM(H5:H21)</f>
        <v>4763</v>
      </c>
      <c r="I4" s="171">
        <f t="shared" ref="I4:I21" si="3">ROUND(H4/F4*100,1)</f>
        <v>52.7</v>
      </c>
      <c r="K4" s="55"/>
      <c r="L4" s="20"/>
      <c r="M4" s="56"/>
      <c r="N4" s="134"/>
      <c r="O4" s="57"/>
    </row>
    <row r="5" spans="1:15" s="6" customFormat="1" ht="18.75" customHeight="1" x14ac:dyDescent="0.25">
      <c r="A5" s="46" t="s">
        <v>16</v>
      </c>
      <c r="B5" s="86">
        <f t="shared" si="0"/>
        <v>281</v>
      </c>
      <c r="C5" s="98">
        <v>140</v>
      </c>
      <c r="D5" s="96">
        <v>141</v>
      </c>
      <c r="E5" s="7">
        <f t="shared" si="1"/>
        <v>50.2</v>
      </c>
      <c r="F5" s="86">
        <f t="shared" si="2"/>
        <v>547</v>
      </c>
      <c r="G5" s="98">
        <v>227</v>
      </c>
      <c r="H5" s="96">
        <v>320</v>
      </c>
      <c r="I5" s="172">
        <f t="shared" si="3"/>
        <v>58.5</v>
      </c>
      <c r="K5" s="55"/>
      <c r="L5" s="20"/>
      <c r="M5" s="56"/>
      <c r="N5" s="19"/>
      <c r="O5" s="22"/>
    </row>
    <row r="6" spans="1:15" s="6" customFormat="1" ht="17.25" customHeight="1" x14ac:dyDescent="0.25">
      <c r="A6" s="46" t="s">
        <v>17</v>
      </c>
      <c r="B6" s="86">
        <f t="shared" si="0"/>
        <v>210</v>
      </c>
      <c r="C6" s="98">
        <v>103</v>
      </c>
      <c r="D6" s="88">
        <v>107</v>
      </c>
      <c r="E6" s="7">
        <f t="shared" si="1"/>
        <v>51</v>
      </c>
      <c r="F6" s="86">
        <f t="shared" si="2"/>
        <v>430</v>
      </c>
      <c r="G6" s="98">
        <v>191</v>
      </c>
      <c r="H6" s="88">
        <v>239</v>
      </c>
      <c r="I6" s="172">
        <f t="shared" si="3"/>
        <v>55.6</v>
      </c>
      <c r="K6" s="55"/>
      <c r="L6" s="20"/>
      <c r="M6" s="56"/>
      <c r="N6" s="19"/>
      <c r="O6" s="20"/>
    </row>
    <row r="7" spans="1:15" s="6" customFormat="1" ht="17.25" customHeight="1" x14ac:dyDescent="0.25">
      <c r="A7" s="46" t="s">
        <v>18</v>
      </c>
      <c r="B7" s="86">
        <f t="shared" si="0"/>
        <v>434</v>
      </c>
      <c r="C7" s="91">
        <v>238</v>
      </c>
      <c r="D7" s="88">
        <v>196</v>
      </c>
      <c r="E7" s="7">
        <f t="shared" si="1"/>
        <v>45.2</v>
      </c>
      <c r="F7" s="86">
        <f t="shared" si="2"/>
        <v>519</v>
      </c>
      <c r="G7" s="91">
        <v>233</v>
      </c>
      <c r="H7" s="88">
        <v>286</v>
      </c>
      <c r="I7" s="172">
        <f t="shared" si="3"/>
        <v>55.1</v>
      </c>
      <c r="K7" s="55"/>
      <c r="L7" s="20"/>
      <c r="M7" s="56"/>
      <c r="N7" s="19"/>
      <c r="O7" s="20"/>
    </row>
    <row r="8" spans="1:15" s="6" customFormat="1" ht="17.25" customHeight="1" x14ac:dyDescent="0.25">
      <c r="A8" s="46" t="s">
        <v>19</v>
      </c>
      <c r="B8" s="86">
        <f t="shared" si="0"/>
        <v>434</v>
      </c>
      <c r="C8" s="91">
        <v>237</v>
      </c>
      <c r="D8" s="88">
        <v>197</v>
      </c>
      <c r="E8" s="7">
        <f t="shared" si="1"/>
        <v>45.4</v>
      </c>
      <c r="F8" s="86">
        <f t="shared" si="2"/>
        <v>598</v>
      </c>
      <c r="G8" s="91">
        <v>272</v>
      </c>
      <c r="H8" s="88">
        <v>326</v>
      </c>
      <c r="I8" s="172">
        <f t="shared" si="3"/>
        <v>54.5</v>
      </c>
      <c r="K8" s="55"/>
      <c r="L8" s="20"/>
      <c r="M8" s="56"/>
      <c r="N8" s="19"/>
      <c r="O8" s="20"/>
    </row>
    <row r="9" spans="1:15" s="6" customFormat="1" ht="17.25" customHeight="1" x14ac:dyDescent="0.25">
      <c r="A9" s="46" t="s">
        <v>20</v>
      </c>
      <c r="B9" s="86">
        <f t="shared" si="0"/>
        <v>602</v>
      </c>
      <c r="C9" s="91">
        <v>296</v>
      </c>
      <c r="D9" s="88">
        <v>306</v>
      </c>
      <c r="E9" s="7">
        <f t="shared" si="1"/>
        <v>50.8</v>
      </c>
      <c r="F9" s="86">
        <f t="shared" si="2"/>
        <v>697</v>
      </c>
      <c r="G9" s="91">
        <v>324</v>
      </c>
      <c r="H9" s="88">
        <v>373</v>
      </c>
      <c r="I9" s="172">
        <f t="shared" si="3"/>
        <v>53.5</v>
      </c>
      <c r="K9" s="55"/>
    </row>
    <row r="10" spans="1:15" s="6" customFormat="1" ht="17.25" customHeight="1" x14ac:dyDescent="0.25">
      <c r="A10" s="5" t="s">
        <v>21</v>
      </c>
      <c r="B10" s="86">
        <f t="shared" si="0"/>
        <v>496</v>
      </c>
      <c r="C10" s="91">
        <v>266</v>
      </c>
      <c r="D10" s="88">
        <v>230</v>
      </c>
      <c r="E10" s="7">
        <f t="shared" si="1"/>
        <v>46.4</v>
      </c>
      <c r="F10" s="86">
        <f t="shared" si="2"/>
        <v>784</v>
      </c>
      <c r="G10" s="91">
        <v>335</v>
      </c>
      <c r="H10" s="88">
        <v>449</v>
      </c>
      <c r="I10" s="172">
        <f t="shared" si="3"/>
        <v>57.3</v>
      </c>
      <c r="K10" s="55"/>
    </row>
    <row r="11" spans="1:15" s="6" customFormat="1" ht="17.25" customHeight="1" x14ac:dyDescent="0.25">
      <c r="A11" s="5" t="s">
        <v>22</v>
      </c>
      <c r="B11" s="86">
        <f t="shared" si="0"/>
        <v>841</v>
      </c>
      <c r="C11" s="99">
        <v>452</v>
      </c>
      <c r="D11" s="97">
        <v>389</v>
      </c>
      <c r="E11" s="7">
        <f t="shared" si="1"/>
        <v>46.3</v>
      </c>
      <c r="F11" s="86">
        <f t="shared" si="2"/>
        <v>566</v>
      </c>
      <c r="G11" s="99">
        <v>263</v>
      </c>
      <c r="H11" s="97">
        <v>303</v>
      </c>
      <c r="I11" s="172">
        <f t="shared" si="3"/>
        <v>53.5</v>
      </c>
      <c r="K11" s="55"/>
    </row>
    <row r="12" spans="1:15" ht="17.25" customHeight="1" x14ac:dyDescent="0.25">
      <c r="A12" s="5" t="s">
        <v>23</v>
      </c>
      <c r="B12" s="86">
        <f t="shared" si="0"/>
        <v>552</v>
      </c>
      <c r="C12" s="91">
        <v>287</v>
      </c>
      <c r="D12" s="88">
        <v>265</v>
      </c>
      <c r="E12" s="7">
        <f t="shared" si="1"/>
        <v>48</v>
      </c>
      <c r="F12" s="86">
        <f t="shared" si="2"/>
        <v>658</v>
      </c>
      <c r="G12" s="91">
        <v>321</v>
      </c>
      <c r="H12" s="88">
        <v>337</v>
      </c>
      <c r="I12" s="172">
        <f t="shared" si="3"/>
        <v>51.2</v>
      </c>
      <c r="K12" s="55"/>
    </row>
    <row r="13" spans="1:15" ht="17.25" customHeight="1" x14ac:dyDescent="0.25">
      <c r="A13" s="5" t="s">
        <v>24</v>
      </c>
      <c r="B13" s="86">
        <f t="shared" si="0"/>
        <v>678</v>
      </c>
      <c r="C13" s="91">
        <v>372</v>
      </c>
      <c r="D13" s="88">
        <v>306</v>
      </c>
      <c r="E13" s="7">
        <f t="shared" si="1"/>
        <v>45.1</v>
      </c>
      <c r="F13" s="86">
        <f t="shared" si="2"/>
        <v>731</v>
      </c>
      <c r="G13" s="91">
        <v>359</v>
      </c>
      <c r="H13" s="88">
        <v>372</v>
      </c>
      <c r="I13" s="172">
        <f t="shared" si="3"/>
        <v>50.9</v>
      </c>
      <c r="K13" s="55"/>
    </row>
    <row r="14" spans="1:15" ht="17.25" customHeight="1" x14ac:dyDescent="0.25">
      <c r="A14" s="5" t="s">
        <v>25</v>
      </c>
      <c r="B14" s="86">
        <f t="shared" si="0"/>
        <v>374</v>
      </c>
      <c r="C14" s="91">
        <v>178</v>
      </c>
      <c r="D14" s="88">
        <v>196</v>
      </c>
      <c r="E14" s="7">
        <f t="shared" si="1"/>
        <v>52.4</v>
      </c>
      <c r="F14" s="86">
        <f t="shared" si="2"/>
        <v>513</v>
      </c>
      <c r="G14" s="91">
        <v>244</v>
      </c>
      <c r="H14" s="88">
        <v>269</v>
      </c>
      <c r="I14" s="172">
        <f t="shared" si="3"/>
        <v>52.4</v>
      </c>
      <c r="K14" s="55"/>
    </row>
    <row r="15" spans="1:15" ht="17.25" customHeight="1" x14ac:dyDescent="0.25">
      <c r="A15" s="5" t="s">
        <v>26</v>
      </c>
      <c r="B15" s="86">
        <f t="shared" si="0"/>
        <v>642</v>
      </c>
      <c r="C15" s="91">
        <v>342</v>
      </c>
      <c r="D15" s="88">
        <v>300</v>
      </c>
      <c r="E15" s="7">
        <f t="shared" si="1"/>
        <v>46.7</v>
      </c>
      <c r="F15" s="86">
        <f t="shared" si="2"/>
        <v>654</v>
      </c>
      <c r="G15" s="91">
        <v>332</v>
      </c>
      <c r="H15" s="88">
        <v>322</v>
      </c>
      <c r="I15" s="172">
        <f t="shared" si="3"/>
        <v>49.2</v>
      </c>
      <c r="K15" s="55"/>
    </row>
    <row r="16" spans="1:15" ht="17.25" customHeight="1" x14ac:dyDescent="0.25">
      <c r="A16" s="5" t="s">
        <v>27</v>
      </c>
      <c r="B16" s="86">
        <f t="shared" si="0"/>
        <v>385</v>
      </c>
      <c r="C16" s="91">
        <v>192</v>
      </c>
      <c r="D16" s="88">
        <v>193</v>
      </c>
      <c r="E16" s="7">
        <f t="shared" si="1"/>
        <v>50.1</v>
      </c>
      <c r="F16" s="86">
        <f t="shared" si="2"/>
        <v>364</v>
      </c>
      <c r="G16" s="91">
        <v>181</v>
      </c>
      <c r="H16" s="88">
        <v>183</v>
      </c>
      <c r="I16" s="172">
        <f t="shared" si="3"/>
        <v>50.3</v>
      </c>
      <c r="K16" s="55"/>
    </row>
    <row r="17" spans="1:19" ht="17.25" customHeight="1" x14ac:dyDescent="0.25">
      <c r="A17" s="5" t="s">
        <v>28</v>
      </c>
      <c r="B17" s="86">
        <f t="shared" si="0"/>
        <v>653</v>
      </c>
      <c r="C17" s="91">
        <v>335</v>
      </c>
      <c r="D17" s="88">
        <v>318</v>
      </c>
      <c r="E17" s="7">
        <f t="shared" si="1"/>
        <v>48.7</v>
      </c>
      <c r="F17" s="86">
        <f t="shared" si="2"/>
        <v>405</v>
      </c>
      <c r="G17" s="91">
        <v>193</v>
      </c>
      <c r="H17" s="88">
        <v>212</v>
      </c>
      <c r="I17" s="172">
        <f t="shared" si="3"/>
        <v>52.3</v>
      </c>
      <c r="K17" s="55"/>
      <c r="L17" s="20"/>
      <c r="M17" s="56"/>
      <c r="N17" s="19"/>
      <c r="O17" s="20"/>
    </row>
    <row r="18" spans="1:19" ht="17.25" customHeight="1" x14ac:dyDescent="0.25">
      <c r="A18" s="5" t="s">
        <v>29</v>
      </c>
      <c r="B18" s="86">
        <f t="shared" si="0"/>
        <v>425</v>
      </c>
      <c r="C18" s="91">
        <v>224</v>
      </c>
      <c r="D18" s="88">
        <v>201</v>
      </c>
      <c r="E18" s="7">
        <f t="shared" si="1"/>
        <v>47.3</v>
      </c>
      <c r="F18" s="86">
        <f t="shared" si="2"/>
        <v>518</v>
      </c>
      <c r="G18" s="91">
        <v>254</v>
      </c>
      <c r="H18" s="88">
        <v>264</v>
      </c>
      <c r="I18" s="172">
        <f t="shared" si="3"/>
        <v>51</v>
      </c>
      <c r="K18" s="55"/>
      <c r="L18" s="20"/>
      <c r="M18" s="56"/>
      <c r="N18" s="19"/>
      <c r="O18" s="20"/>
    </row>
    <row r="19" spans="1:19" ht="17.25" customHeight="1" x14ac:dyDescent="0.25">
      <c r="A19" s="5" t="s">
        <v>30</v>
      </c>
      <c r="B19" s="86">
        <f t="shared" si="0"/>
        <v>180</v>
      </c>
      <c r="C19" s="91">
        <v>93</v>
      </c>
      <c r="D19" s="88">
        <v>87</v>
      </c>
      <c r="E19" s="7">
        <f t="shared" si="1"/>
        <v>48.3</v>
      </c>
      <c r="F19" s="86">
        <f t="shared" si="2"/>
        <v>236</v>
      </c>
      <c r="G19" s="91">
        <v>119</v>
      </c>
      <c r="H19" s="88">
        <v>117</v>
      </c>
      <c r="I19" s="172">
        <f t="shared" si="3"/>
        <v>49.6</v>
      </c>
      <c r="K19" s="55"/>
      <c r="L19" s="20"/>
      <c r="M19" s="56"/>
      <c r="N19" s="19"/>
      <c r="O19" s="20"/>
    </row>
    <row r="20" spans="1:19" ht="17.25" customHeight="1" x14ac:dyDescent="0.25">
      <c r="A20" s="5" t="s">
        <v>31</v>
      </c>
      <c r="B20" s="86">
        <f t="shared" si="0"/>
        <v>917</v>
      </c>
      <c r="C20" s="91">
        <v>473</v>
      </c>
      <c r="D20" s="88">
        <v>444</v>
      </c>
      <c r="E20" s="7">
        <f t="shared" si="1"/>
        <v>48.4</v>
      </c>
      <c r="F20" s="86">
        <f t="shared" si="2"/>
        <v>662</v>
      </c>
      <c r="G20" s="91">
        <v>351</v>
      </c>
      <c r="H20" s="88">
        <v>311</v>
      </c>
      <c r="I20" s="172">
        <f t="shared" si="3"/>
        <v>47</v>
      </c>
      <c r="K20" s="55"/>
      <c r="L20" s="20"/>
      <c r="M20" s="56"/>
      <c r="N20" s="19"/>
      <c r="O20" s="20"/>
    </row>
    <row r="21" spans="1:19" ht="17.25" customHeight="1" x14ac:dyDescent="0.25">
      <c r="A21" s="5" t="s">
        <v>32</v>
      </c>
      <c r="B21" s="86">
        <f t="shared" si="0"/>
        <v>131</v>
      </c>
      <c r="C21" s="91">
        <v>69</v>
      </c>
      <c r="D21" s="88">
        <v>62</v>
      </c>
      <c r="E21" s="7">
        <f t="shared" si="1"/>
        <v>47.3</v>
      </c>
      <c r="F21" s="86">
        <f t="shared" si="2"/>
        <v>154</v>
      </c>
      <c r="G21" s="91">
        <v>74</v>
      </c>
      <c r="H21" s="88">
        <v>80</v>
      </c>
      <c r="I21" s="172">
        <f t="shared" si="3"/>
        <v>51.9</v>
      </c>
      <c r="K21" s="55"/>
      <c r="L21" s="20"/>
      <c r="M21" s="56"/>
      <c r="N21" s="19"/>
      <c r="O21" s="20"/>
    </row>
    <row r="22" spans="1:19" ht="18.75" customHeight="1" x14ac:dyDescent="0.25">
      <c r="A22" s="60"/>
      <c r="B22" s="20"/>
      <c r="C22" s="20"/>
      <c r="D22" s="20"/>
      <c r="E22" s="20"/>
      <c r="F22" s="20"/>
      <c r="G22" s="20"/>
      <c r="H22" s="20"/>
      <c r="I22" s="20"/>
      <c r="K22" s="55"/>
      <c r="L22" s="20"/>
      <c r="M22" s="56"/>
      <c r="N22" s="19"/>
      <c r="O22" s="20"/>
    </row>
    <row r="23" spans="1:19" ht="18.75" customHeight="1" x14ac:dyDescent="0.25">
      <c r="A23" s="60"/>
      <c r="B23" s="20"/>
      <c r="C23" s="20"/>
      <c r="D23" s="20"/>
      <c r="E23" s="20"/>
      <c r="F23" s="20"/>
      <c r="G23" s="20"/>
      <c r="H23" s="20"/>
      <c r="I23" s="20"/>
      <c r="K23" s="55"/>
      <c r="L23" s="3"/>
      <c r="M23" s="2"/>
      <c r="N23" s="137"/>
      <c r="O23" s="20"/>
    </row>
    <row r="24" spans="1:19" ht="18.75" customHeight="1" x14ac:dyDescent="0.25">
      <c r="A24" s="60"/>
      <c r="B24" s="20"/>
      <c r="C24" s="20"/>
      <c r="D24" s="20"/>
      <c r="E24" s="20"/>
      <c r="F24" s="20"/>
      <c r="G24" s="20"/>
      <c r="H24" s="20"/>
      <c r="I24" s="20"/>
      <c r="K24" s="61"/>
      <c r="L24" s="62"/>
      <c r="M24" s="62"/>
      <c r="N24" s="29"/>
      <c r="O24" s="20"/>
    </row>
    <row r="25" spans="1:19" ht="18.75" customHeight="1" x14ac:dyDescent="0.25">
      <c r="A25" s="60"/>
      <c r="B25" s="20"/>
      <c r="C25" s="20"/>
      <c r="D25" s="20"/>
      <c r="E25" s="20"/>
      <c r="F25" s="20"/>
      <c r="G25" s="20"/>
      <c r="H25" s="20"/>
      <c r="I25" s="20"/>
      <c r="K25" s="61"/>
      <c r="L25" s="62"/>
      <c r="M25" s="59" t="s">
        <v>46</v>
      </c>
      <c r="N25" s="21">
        <v>52.2</v>
      </c>
      <c r="O25" s="19"/>
      <c r="P25" s="20"/>
    </row>
    <row r="26" spans="1:19" ht="18.75" customHeight="1" x14ac:dyDescent="0.25">
      <c r="K26" s="61"/>
      <c r="L26" s="59"/>
      <c r="M26" s="59" t="s">
        <v>45</v>
      </c>
      <c r="N26" s="21">
        <v>47.8</v>
      </c>
      <c r="O26" s="19"/>
      <c r="P26" s="20"/>
    </row>
    <row r="27" spans="1:19" x14ac:dyDescent="0.25">
      <c r="E27" s="4"/>
      <c r="F27" s="4"/>
      <c r="G27" s="4"/>
      <c r="H27" s="4"/>
      <c r="I27" s="4"/>
      <c r="K27" s="61"/>
      <c r="L27" s="59"/>
      <c r="M27" s="20"/>
      <c r="N27" s="20"/>
      <c r="O27" s="134"/>
      <c r="P27" s="57"/>
      <c r="Q27" s="3"/>
      <c r="R27" s="2"/>
      <c r="S27" s="2"/>
    </row>
    <row r="28" spans="1:19" x14ac:dyDescent="0.25">
      <c r="K28" s="61"/>
      <c r="L28" s="20"/>
      <c r="M28" s="20"/>
      <c r="N28" s="20"/>
      <c r="O28" s="19"/>
      <c r="P28" s="22"/>
      <c r="Q28" s="62"/>
      <c r="R28" s="62"/>
      <c r="S28" s="26"/>
    </row>
    <row r="29" spans="1:19" x14ac:dyDescent="0.25">
      <c r="K29" s="64"/>
      <c r="L29" s="20"/>
      <c r="M29" s="20"/>
      <c r="N29" s="20"/>
      <c r="O29" s="19"/>
      <c r="P29" s="20"/>
      <c r="Q29" s="62"/>
      <c r="R29" s="63"/>
      <c r="S29" s="26"/>
    </row>
    <row r="30" spans="1:19" x14ac:dyDescent="0.25">
      <c r="K30" s="64"/>
      <c r="L30" s="20"/>
      <c r="M30" s="59" t="s">
        <v>51</v>
      </c>
      <c r="N30" s="21">
        <v>47.3</v>
      </c>
      <c r="O30" s="19"/>
      <c r="P30" s="20"/>
      <c r="Q30" s="63"/>
      <c r="R30" s="63"/>
      <c r="S30" s="26"/>
    </row>
    <row r="31" spans="1:19" x14ac:dyDescent="0.25">
      <c r="K31" s="64"/>
      <c r="L31" s="59"/>
      <c r="M31" s="59" t="s">
        <v>52</v>
      </c>
      <c r="N31" s="21">
        <v>52.7</v>
      </c>
      <c r="O31" s="19"/>
      <c r="P31" s="20"/>
      <c r="Q31" s="63"/>
      <c r="R31" s="63"/>
      <c r="S31" s="26"/>
    </row>
    <row r="32" spans="1:19" x14ac:dyDescent="0.25">
      <c r="K32" s="64"/>
      <c r="L32" s="59"/>
      <c r="M32" s="20"/>
      <c r="N32" s="56"/>
      <c r="O32" s="134"/>
      <c r="P32" s="57"/>
      <c r="Q32" s="63"/>
      <c r="R32" s="63"/>
      <c r="S32" s="26"/>
    </row>
    <row r="33" spans="11:19" x14ac:dyDescent="0.25">
      <c r="K33" s="64"/>
      <c r="L33" s="63"/>
      <c r="M33" s="63"/>
      <c r="N33" s="29"/>
      <c r="O33" s="26"/>
      <c r="P33" s="64"/>
      <c r="Q33" s="63"/>
      <c r="R33" s="63"/>
      <c r="S33" s="26"/>
    </row>
    <row r="34" spans="11:19" x14ac:dyDescent="0.25">
      <c r="K34" s="64"/>
      <c r="L34" s="63"/>
      <c r="M34" s="63"/>
      <c r="N34" s="29"/>
      <c r="O34" s="26"/>
      <c r="P34" s="64"/>
      <c r="Q34" s="65"/>
      <c r="R34" s="65"/>
      <c r="S34" s="26"/>
    </row>
    <row r="35" spans="11:19" x14ac:dyDescent="0.25">
      <c r="K35" s="64"/>
      <c r="L35" s="63"/>
      <c r="M35" s="63"/>
      <c r="N35" s="29"/>
      <c r="O35" s="26"/>
      <c r="P35" s="64"/>
      <c r="Q35" s="63"/>
      <c r="R35" s="63"/>
      <c r="S35" s="26"/>
    </row>
    <row r="36" spans="11:19" x14ac:dyDescent="0.25">
      <c r="K36" s="64"/>
      <c r="L36" s="63"/>
      <c r="M36" s="63"/>
      <c r="N36" s="29"/>
      <c r="O36" s="26"/>
      <c r="P36" s="64"/>
      <c r="Q36" s="63"/>
      <c r="R36" s="63"/>
      <c r="S36" s="26"/>
    </row>
    <row r="37" spans="11:19" x14ac:dyDescent="0.25">
      <c r="K37" s="64"/>
      <c r="L37" s="63"/>
      <c r="M37" s="63"/>
      <c r="N37" s="29"/>
      <c r="O37" s="26"/>
      <c r="P37" s="64"/>
      <c r="Q37" s="63"/>
      <c r="R37" s="63"/>
      <c r="S37" s="26"/>
    </row>
    <row r="38" spans="11:19" x14ac:dyDescent="0.25">
      <c r="K38" s="64"/>
      <c r="L38" s="63"/>
      <c r="M38" s="63"/>
      <c r="N38" s="29"/>
      <c r="O38" s="26"/>
      <c r="P38" s="64"/>
      <c r="Q38" s="63"/>
      <c r="R38" s="63"/>
      <c r="S38" s="26"/>
    </row>
    <row r="39" spans="11:19" x14ac:dyDescent="0.25">
      <c r="K39" s="64"/>
      <c r="L39" s="63"/>
      <c r="M39" s="63"/>
      <c r="N39" s="29"/>
      <c r="O39" s="26"/>
      <c r="P39" s="64"/>
      <c r="Q39" s="63"/>
      <c r="R39" s="63"/>
      <c r="S39" s="26"/>
    </row>
    <row r="40" spans="11:19" x14ac:dyDescent="0.25">
      <c r="K40" s="64"/>
      <c r="L40" s="63"/>
      <c r="M40" s="63"/>
      <c r="N40" s="29"/>
      <c r="O40" s="26"/>
      <c r="P40" s="64"/>
      <c r="Q40" s="63"/>
      <c r="R40" s="63"/>
      <c r="S40" s="26"/>
    </row>
    <row r="41" spans="11:19" x14ac:dyDescent="0.25">
      <c r="O41" s="26"/>
      <c r="P41" s="64"/>
      <c r="Q41" s="63"/>
      <c r="R41" s="63"/>
      <c r="S41" s="26"/>
    </row>
    <row r="42" spans="11:19" x14ac:dyDescent="0.25">
      <c r="O42" s="26"/>
      <c r="P42" s="64"/>
      <c r="Q42" s="63"/>
      <c r="R42" s="63"/>
      <c r="S42" s="26"/>
    </row>
    <row r="43" spans="11:19" x14ac:dyDescent="0.25">
      <c r="O43" s="26"/>
      <c r="P43" s="64"/>
      <c r="Q43" s="63"/>
      <c r="R43" s="63"/>
      <c r="S43" s="26"/>
    </row>
    <row r="44" spans="11:19" x14ac:dyDescent="0.25">
      <c r="O44" s="26"/>
      <c r="P44" s="64"/>
      <c r="Q44" s="63"/>
      <c r="R44" s="63"/>
      <c r="S44" s="26"/>
    </row>
    <row r="53" spans="1:19" ht="16.5" customHeight="1" x14ac:dyDescent="0.25">
      <c r="A53" s="51"/>
      <c r="K53" s="55"/>
      <c r="L53" s="3"/>
      <c r="M53" s="2"/>
      <c r="N53" s="137"/>
      <c r="O53" s="2"/>
      <c r="P53" s="2"/>
      <c r="Q53" s="2"/>
      <c r="R53" s="2"/>
      <c r="S53" s="2"/>
    </row>
    <row r="54" spans="1:19" x14ac:dyDescent="0.25">
      <c r="A54" s="39"/>
      <c r="B54" s="66"/>
      <c r="C54" s="66"/>
      <c r="D54" s="66"/>
      <c r="E54" s="66"/>
      <c r="F54" s="66"/>
      <c r="G54" s="66"/>
      <c r="H54" s="66"/>
      <c r="I54" s="66"/>
      <c r="K54" s="48"/>
      <c r="L54" s="26"/>
      <c r="M54" s="26"/>
      <c r="N54" s="29"/>
      <c r="O54" s="26"/>
      <c r="P54" s="50"/>
      <c r="Q54" s="26"/>
      <c r="R54" s="26"/>
      <c r="S54" s="26"/>
    </row>
    <row r="55" spans="1:19" x14ac:dyDescent="0.25">
      <c r="A55" s="39"/>
      <c r="B55" s="66"/>
      <c r="C55" s="66"/>
      <c r="D55" s="66"/>
      <c r="E55" s="66"/>
      <c r="F55" s="66"/>
      <c r="G55" s="66"/>
      <c r="H55" s="66"/>
      <c r="I55" s="66"/>
      <c r="K55" s="48"/>
      <c r="L55" s="26"/>
      <c r="M55" s="26"/>
      <c r="N55" s="29"/>
      <c r="O55" s="26"/>
      <c r="P55" s="50"/>
      <c r="Q55" s="26"/>
      <c r="R55" s="26"/>
      <c r="S55" s="26"/>
    </row>
    <row r="56" spans="1:19" x14ac:dyDescent="0.25">
      <c r="A56" s="39"/>
      <c r="B56" s="66"/>
      <c r="C56" s="66"/>
      <c r="D56" s="66"/>
      <c r="E56" s="66"/>
      <c r="F56" s="66"/>
      <c r="G56" s="66"/>
      <c r="H56" s="66"/>
      <c r="I56" s="66"/>
      <c r="K56" s="48"/>
      <c r="L56" s="26"/>
      <c r="M56" s="26"/>
      <c r="N56" s="29"/>
      <c r="O56" s="26"/>
      <c r="P56" s="50"/>
      <c r="Q56" s="26"/>
      <c r="R56" s="26"/>
      <c r="S56" s="26"/>
    </row>
    <row r="57" spans="1:19" x14ac:dyDescent="0.25">
      <c r="A57" s="39"/>
      <c r="B57" s="66"/>
      <c r="C57" s="66"/>
      <c r="D57" s="66"/>
      <c r="E57" s="66"/>
      <c r="F57" s="66"/>
      <c r="G57" s="66"/>
      <c r="H57" s="66"/>
      <c r="I57" s="66"/>
      <c r="K57" s="48"/>
      <c r="L57" s="26"/>
      <c r="M57" s="26"/>
      <c r="N57" s="29"/>
      <c r="O57" s="26"/>
      <c r="P57" s="50"/>
      <c r="Q57" s="26"/>
      <c r="R57" s="26"/>
      <c r="S57" s="26"/>
    </row>
    <row r="58" spans="1:19" x14ac:dyDescent="0.25">
      <c r="A58" s="39"/>
      <c r="B58" s="66"/>
      <c r="C58" s="66"/>
      <c r="D58" s="66"/>
      <c r="E58" s="66"/>
      <c r="F58" s="66"/>
      <c r="G58" s="66"/>
      <c r="H58" s="66"/>
      <c r="I58" s="66"/>
      <c r="K58" s="50"/>
      <c r="L58" s="26"/>
      <c r="M58" s="26"/>
      <c r="N58" s="29"/>
      <c r="O58" s="26"/>
      <c r="P58" s="50"/>
      <c r="Q58" s="26"/>
      <c r="R58" s="26"/>
      <c r="S58" s="26"/>
    </row>
    <row r="59" spans="1:19" x14ac:dyDescent="0.25">
      <c r="K59" s="48"/>
      <c r="L59" s="26"/>
      <c r="M59" s="26"/>
      <c r="N59" s="29"/>
      <c r="O59" s="26"/>
      <c r="P59" s="48"/>
      <c r="Q59" s="26"/>
      <c r="R59" s="26"/>
      <c r="S59" s="26"/>
    </row>
    <row r="60" spans="1:19" x14ac:dyDescent="0.25">
      <c r="K60" s="48"/>
      <c r="L60" s="26"/>
      <c r="M60" s="26"/>
      <c r="N60" s="29"/>
      <c r="O60" s="26"/>
      <c r="P60" s="48"/>
      <c r="Q60" s="26"/>
      <c r="R60" s="26"/>
      <c r="S60" s="26"/>
    </row>
    <row r="61" spans="1:19" x14ac:dyDescent="0.25">
      <c r="K61" s="48"/>
      <c r="L61" s="26"/>
      <c r="M61" s="26"/>
      <c r="N61" s="29"/>
      <c r="O61" s="26"/>
      <c r="P61" s="48"/>
      <c r="Q61" s="26"/>
      <c r="R61" s="26"/>
      <c r="S61" s="26"/>
    </row>
    <row r="62" spans="1:19" x14ac:dyDescent="0.25">
      <c r="K62" s="48"/>
      <c r="L62" s="26"/>
      <c r="M62" s="26"/>
      <c r="N62" s="29"/>
      <c r="O62" s="26"/>
      <c r="P62" s="48"/>
      <c r="Q62" s="26"/>
      <c r="R62" s="26"/>
      <c r="S62" s="26"/>
    </row>
    <row r="63" spans="1:19" x14ac:dyDescent="0.25">
      <c r="K63" s="50"/>
      <c r="L63" s="26"/>
      <c r="M63" s="26"/>
      <c r="N63" s="29"/>
      <c r="O63" s="26"/>
      <c r="P63" s="48"/>
      <c r="Q63" s="26"/>
      <c r="R63" s="26"/>
      <c r="S63" s="26"/>
    </row>
    <row r="64" spans="1:19" x14ac:dyDescent="0.25">
      <c r="K64" s="48"/>
      <c r="L64" s="26"/>
      <c r="M64" s="26"/>
      <c r="N64" s="29"/>
      <c r="O64" s="26"/>
      <c r="P64" s="48"/>
      <c r="Q64" s="26"/>
      <c r="R64" s="26"/>
      <c r="S64" s="26"/>
    </row>
    <row r="65" spans="11:19" x14ac:dyDescent="0.25">
      <c r="K65" s="48"/>
      <c r="L65" s="26"/>
      <c r="M65" s="26"/>
      <c r="N65" s="29"/>
      <c r="O65" s="26"/>
      <c r="P65" s="48"/>
      <c r="Q65" s="26"/>
      <c r="R65" s="26"/>
      <c r="S65" s="26"/>
    </row>
    <row r="66" spans="11:19" x14ac:dyDescent="0.25">
      <c r="K66" s="50"/>
      <c r="L66" s="26"/>
      <c r="M66" s="26"/>
      <c r="N66" s="29"/>
      <c r="O66" s="26"/>
      <c r="P66" s="48"/>
      <c r="Q66" s="26"/>
      <c r="R66" s="26"/>
      <c r="S66" s="26"/>
    </row>
    <row r="67" spans="11:19" x14ac:dyDescent="0.25">
      <c r="K67" s="50"/>
      <c r="L67" s="26"/>
      <c r="M67" s="26"/>
      <c r="N67" s="29"/>
      <c r="O67" s="26"/>
      <c r="P67" s="48"/>
      <c r="Q67" s="26"/>
      <c r="R67" s="26"/>
      <c r="S67" s="26"/>
    </row>
    <row r="68" spans="11:19" x14ac:dyDescent="0.25">
      <c r="K68" s="50"/>
      <c r="L68" s="26"/>
      <c r="M68" s="26"/>
      <c r="N68" s="29"/>
      <c r="O68" s="26"/>
      <c r="P68" s="48"/>
      <c r="Q68" s="26"/>
      <c r="R68" s="26"/>
      <c r="S68" s="26"/>
    </row>
    <row r="69" spans="11:19" x14ac:dyDescent="0.25">
      <c r="K69" s="48"/>
      <c r="L69" s="26"/>
      <c r="M69" s="26"/>
      <c r="N69" s="29"/>
      <c r="O69" s="26"/>
      <c r="P69" s="48"/>
      <c r="Q69" s="26"/>
      <c r="R69" s="26"/>
      <c r="S69" s="26"/>
    </row>
    <row r="70" spans="11:19" x14ac:dyDescent="0.25">
      <c r="K70" s="48"/>
      <c r="L70" s="26"/>
      <c r="M70" s="26"/>
      <c r="N70" s="29"/>
      <c r="O70" s="26"/>
      <c r="P70" s="48"/>
      <c r="Q70" s="26"/>
      <c r="R70" s="26"/>
      <c r="S70" s="26"/>
    </row>
  </sheetData>
  <mergeCells count="4">
    <mergeCell ref="B2:D2"/>
    <mergeCell ref="E2:E3"/>
    <mergeCell ref="F2:H2"/>
    <mergeCell ref="I2:I3"/>
  </mergeCells>
  <printOptions horizontalCentered="1"/>
  <pageMargins left="0.74803149606299213" right="0.74803149606299213" top="0.78740157480314965" bottom="0.59055118110236227" header="0.51181102362204722" footer="0.51181102362204722"/>
  <pageSetup paperSize="9" scale="85" orientation="portrait" horizontalDpi="1200" verticalDpi="1200" r:id="rId1"/>
  <headerFooter alignWithMargins="0">
    <oddFooter>&amp;L&amp;"Times New Roman,Regular"&amp;9 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"/>
  <sheetViews>
    <sheetView showGridLines="0" workbookViewId="0">
      <selection activeCell="T24" sqref="T24"/>
    </sheetView>
  </sheetViews>
  <sheetFormatPr defaultColWidth="9.140625" defaultRowHeight="15" x14ac:dyDescent="0.25"/>
  <cols>
    <col min="1" max="1" width="14.42578125" style="4" customWidth="1"/>
    <col min="2" max="2" width="10.5703125" style="4" customWidth="1"/>
    <col min="3" max="3" width="9.42578125" style="4" customWidth="1"/>
    <col min="4" max="4" width="10.5703125" style="76" customWidth="1"/>
    <col min="5" max="5" width="9.42578125" style="76" customWidth="1"/>
    <col min="6" max="6" width="10.5703125" style="51" customWidth="1"/>
    <col min="7" max="7" width="9.140625" style="51"/>
    <col min="8" max="8" width="10.5703125" style="51" customWidth="1"/>
    <col min="9" max="9" width="9.140625" style="51"/>
    <col min="10" max="11" width="7.140625" style="51" customWidth="1"/>
    <col min="12" max="12" width="9.140625" style="51"/>
    <col min="13" max="13" width="6.7109375" style="4" customWidth="1"/>
    <col min="14" max="14" width="7" style="4" customWidth="1"/>
    <col min="15" max="15" width="5.42578125" style="4" customWidth="1"/>
    <col min="16" max="16" width="6.28515625" style="76" customWidth="1"/>
    <col min="17" max="17" width="9.140625" style="4"/>
    <col min="18" max="20" width="5.42578125" style="4" customWidth="1"/>
    <col min="21" max="16384" width="9.140625" style="4"/>
  </cols>
  <sheetData>
    <row r="1" spans="1:20" s="100" customFormat="1" ht="27.75" customHeight="1" x14ac:dyDescent="0.2">
      <c r="A1" s="105" t="s">
        <v>101</v>
      </c>
      <c r="B1" s="105"/>
      <c r="C1" s="105"/>
      <c r="D1" s="105"/>
      <c r="E1" s="105"/>
      <c r="F1" s="105"/>
      <c r="G1" s="105"/>
      <c r="H1" s="105"/>
      <c r="I1" s="105"/>
      <c r="J1" s="108"/>
      <c r="K1" s="108"/>
      <c r="L1" s="108"/>
      <c r="O1" s="104"/>
      <c r="P1" s="104"/>
    </row>
    <row r="2" spans="1:20" ht="24.75" customHeight="1" x14ac:dyDescent="0.25">
      <c r="A2" s="8"/>
      <c r="B2" s="188" t="s">
        <v>6</v>
      </c>
      <c r="C2" s="194"/>
      <c r="D2" s="194"/>
      <c r="E2" s="194"/>
      <c r="F2" s="188" t="s">
        <v>41</v>
      </c>
      <c r="G2" s="194"/>
      <c r="H2" s="194"/>
      <c r="I2" s="194"/>
      <c r="J2" s="67"/>
      <c r="K2" s="67"/>
      <c r="L2" s="67"/>
      <c r="O2" s="6"/>
      <c r="P2" s="6"/>
    </row>
    <row r="3" spans="1:20" ht="24.75" customHeight="1" x14ac:dyDescent="0.25">
      <c r="A3" s="6"/>
      <c r="B3" s="188" t="s">
        <v>48</v>
      </c>
      <c r="C3" s="194"/>
      <c r="D3" s="188" t="s">
        <v>1</v>
      </c>
      <c r="E3" s="194"/>
      <c r="F3" s="188" t="s">
        <v>48</v>
      </c>
      <c r="G3" s="194"/>
      <c r="H3" s="188" t="s">
        <v>1</v>
      </c>
      <c r="I3" s="194"/>
      <c r="J3" s="67"/>
      <c r="K3" s="67"/>
      <c r="L3" s="67"/>
      <c r="O3" s="6"/>
      <c r="P3" s="6"/>
    </row>
    <row r="4" spans="1:20" ht="62.25" customHeight="1" x14ac:dyDescent="0.25">
      <c r="A4" s="44"/>
      <c r="B4" s="12" t="s">
        <v>4</v>
      </c>
      <c r="C4" s="12" t="s">
        <v>50</v>
      </c>
      <c r="D4" s="12" t="s">
        <v>4</v>
      </c>
      <c r="E4" s="78" t="s">
        <v>50</v>
      </c>
      <c r="F4" s="12" t="s">
        <v>4</v>
      </c>
      <c r="G4" s="12" t="s">
        <v>50</v>
      </c>
      <c r="H4" s="12" t="s">
        <v>4</v>
      </c>
      <c r="I4" s="78" t="s">
        <v>50</v>
      </c>
      <c r="J4" s="9"/>
      <c r="K4" s="9"/>
      <c r="L4" s="9"/>
      <c r="N4" s="68"/>
      <c r="O4" s="9"/>
      <c r="P4" s="9"/>
    </row>
    <row r="5" spans="1:20" ht="33.75" customHeight="1" x14ac:dyDescent="0.25">
      <c r="A5" s="22" t="s">
        <v>47</v>
      </c>
      <c r="B5" s="17">
        <v>8411</v>
      </c>
      <c r="C5" s="94">
        <v>95.7</v>
      </c>
      <c r="D5" s="17">
        <v>8396</v>
      </c>
      <c r="E5" s="94">
        <v>99.2</v>
      </c>
      <c r="F5" s="17">
        <v>41197</v>
      </c>
      <c r="G5" s="93">
        <v>95</v>
      </c>
      <c r="H5" s="20">
        <v>51019</v>
      </c>
      <c r="I5" s="92">
        <v>97.9</v>
      </c>
      <c r="J5" s="55"/>
      <c r="K5" s="55"/>
      <c r="L5" s="55"/>
      <c r="M5" s="20"/>
      <c r="N5" s="56"/>
      <c r="O5" s="20"/>
      <c r="P5" s="20"/>
    </row>
    <row r="6" spans="1:20" ht="17.25" customHeight="1" x14ac:dyDescent="0.25">
      <c r="A6" s="22" t="s">
        <v>53</v>
      </c>
      <c r="B6" s="17">
        <v>8394</v>
      </c>
      <c r="C6" s="94">
        <f t="shared" ref="C6:C8" si="0">ROUND(B6/B5*100,1)</f>
        <v>99.8</v>
      </c>
      <c r="D6" s="17">
        <v>8329</v>
      </c>
      <c r="E6" s="94">
        <f t="shared" ref="E6:E8" si="1">ROUND(D6/D5*100,1)</f>
        <v>99.2</v>
      </c>
      <c r="F6" s="17">
        <v>41771</v>
      </c>
      <c r="G6" s="92">
        <v>101.4</v>
      </c>
      <c r="H6" s="17">
        <v>51710</v>
      </c>
      <c r="I6" s="92">
        <v>101.3</v>
      </c>
      <c r="J6" s="55"/>
      <c r="K6" s="55"/>
      <c r="L6" s="55"/>
      <c r="M6" s="20"/>
      <c r="N6" s="56"/>
      <c r="O6" s="20"/>
      <c r="P6" s="20"/>
    </row>
    <row r="7" spans="1:20" ht="18.75" customHeight="1" x14ac:dyDescent="0.25">
      <c r="A7" s="22" t="s">
        <v>56</v>
      </c>
      <c r="B7" s="17">
        <v>8254</v>
      </c>
      <c r="C7" s="94">
        <f t="shared" si="0"/>
        <v>98.3</v>
      </c>
      <c r="D7" s="20">
        <v>8360</v>
      </c>
      <c r="E7" s="94">
        <f t="shared" si="1"/>
        <v>100.4</v>
      </c>
      <c r="F7" s="20">
        <v>39939</v>
      </c>
      <c r="G7" s="92">
        <v>95.6</v>
      </c>
      <c r="H7" s="17">
        <v>50386</v>
      </c>
      <c r="I7" s="92">
        <v>97.4</v>
      </c>
      <c r="J7" s="55"/>
      <c r="N7" s="2"/>
      <c r="O7" s="2"/>
      <c r="P7" s="20"/>
    </row>
    <row r="8" spans="1:20" ht="18.75" customHeight="1" x14ac:dyDescent="0.25">
      <c r="A8" s="22" t="s">
        <v>57</v>
      </c>
      <c r="B8" s="17">
        <v>8452</v>
      </c>
      <c r="C8" s="94">
        <f t="shared" si="0"/>
        <v>102.4</v>
      </c>
      <c r="D8" s="20">
        <v>8359</v>
      </c>
      <c r="E8" s="94">
        <f t="shared" si="1"/>
        <v>100</v>
      </c>
      <c r="F8" s="20">
        <v>39566</v>
      </c>
      <c r="G8" s="94">
        <f>ROUND(F8/F7*100,1)</f>
        <v>99.1</v>
      </c>
      <c r="H8" s="20">
        <v>50839</v>
      </c>
      <c r="I8" s="95">
        <f>ROUND(H8/H7*100,1)</f>
        <v>100.9</v>
      </c>
      <c r="J8" s="55"/>
      <c r="N8" s="2"/>
      <c r="O8" s="2"/>
      <c r="P8" s="20"/>
    </row>
    <row r="9" spans="1:20" ht="18.75" customHeight="1" x14ac:dyDescent="0.25">
      <c r="A9" s="22" t="s">
        <v>58</v>
      </c>
      <c r="B9" s="17">
        <v>8039</v>
      </c>
      <c r="C9" s="94">
        <f t="shared" ref="C9:C12" si="2">ROUND(B9/B8*100,1)</f>
        <v>95.1</v>
      </c>
      <c r="D9" s="20">
        <v>8821</v>
      </c>
      <c r="E9" s="94">
        <f t="shared" ref="E9:E12" si="3">ROUND(D9/D8*100,1)</f>
        <v>105.5</v>
      </c>
      <c r="F9" s="20">
        <v>37503</v>
      </c>
      <c r="G9" s="94">
        <f>ROUND(F9/F8*100,1)</f>
        <v>94.8</v>
      </c>
      <c r="H9" s="20">
        <v>54205</v>
      </c>
      <c r="I9" s="95">
        <f>ROUND(H9/H8*100,1)</f>
        <v>106.6</v>
      </c>
      <c r="J9" s="55"/>
      <c r="N9" s="2"/>
      <c r="O9" s="2"/>
      <c r="P9" s="20"/>
    </row>
    <row r="10" spans="1:20" ht="18.75" customHeight="1" x14ac:dyDescent="0.25">
      <c r="A10" s="22" t="s">
        <v>60</v>
      </c>
      <c r="B10" s="17">
        <v>8120</v>
      </c>
      <c r="C10" s="94">
        <f t="shared" si="2"/>
        <v>101</v>
      </c>
      <c r="D10" s="20">
        <v>8528</v>
      </c>
      <c r="E10" s="94">
        <f t="shared" si="3"/>
        <v>96.7</v>
      </c>
      <c r="F10" s="17">
        <v>37537</v>
      </c>
      <c r="G10" s="94">
        <f>ROUND(F10/F9*100,1)</f>
        <v>100.1</v>
      </c>
      <c r="H10" s="20">
        <v>51542</v>
      </c>
      <c r="I10" s="95">
        <f>ROUND(H10/H9*100,1)</f>
        <v>95.1</v>
      </c>
      <c r="J10" s="55"/>
      <c r="N10" s="2"/>
      <c r="O10" s="2"/>
      <c r="P10" s="20"/>
    </row>
    <row r="11" spans="1:20" ht="18.75" customHeight="1" x14ac:dyDescent="0.25">
      <c r="A11" s="22" t="s">
        <v>97</v>
      </c>
      <c r="B11" s="17">
        <v>8076</v>
      </c>
      <c r="C11" s="94">
        <f t="shared" si="2"/>
        <v>99.5</v>
      </c>
      <c r="D11" s="20">
        <v>8826</v>
      </c>
      <c r="E11" s="94">
        <f t="shared" si="3"/>
        <v>103.5</v>
      </c>
      <c r="F11" s="20">
        <v>36556</v>
      </c>
      <c r="G11" s="94">
        <f>ROUND(F11/F10*100,1)</f>
        <v>97.4</v>
      </c>
      <c r="H11" s="20">
        <v>53477</v>
      </c>
      <c r="I11" s="95">
        <f>ROUND(H11/H10*100,1)</f>
        <v>103.8</v>
      </c>
      <c r="J11" s="55"/>
      <c r="N11" s="2"/>
      <c r="O11" s="2"/>
      <c r="P11" s="20"/>
    </row>
    <row r="12" spans="1:20" ht="18.75" customHeight="1" x14ac:dyDescent="0.25">
      <c r="A12" s="22" t="s">
        <v>98</v>
      </c>
      <c r="B12" s="17">
        <v>8235</v>
      </c>
      <c r="C12" s="94">
        <f t="shared" si="2"/>
        <v>102</v>
      </c>
      <c r="D12" s="17">
        <v>9036</v>
      </c>
      <c r="E12" s="94">
        <f t="shared" si="3"/>
        <v>102.4</v>
      </c>
      <c r="F12" s="17">
        <v>36945</v>
      </c>
      <c r="G12" s="94">
        <f>ROUND(F12/F11*100,1)</f>
        <v>101.1</v>
      </c>
      <c r="H12" s="17">
        <v>52706</v>
      </c>
      <c r="I12" s="95">
        <f>ROUND(H12/H11*100,1)</f>
        <v>98.6</v>
      </c>
      <c r="J12" s="55"/>
      <c r="N12" s="2"/>
      <c r="O12" s="2"/>
      <c r="P12" s="20"/>
    </row>
    <row r="13" spans="1:20" ht="18.75" customHeight="1" x14ac:dyDescent="0.25">
      <c r="A13" s="60"/>
      <c r="B13" s="20"/>
      <c r="C13" s="20"/>
      <c r="D13" s="20"/>
      <c r="E13" s="20"/>
      <c r="F13" s="61"/>
      <c r="G13" s="61"/>
      <c r="H13" s="61"/>
      <c r="I13" s="19"/>
      <c r="J13" s="61"/>
      <c r="N13" s="63"/>
      <c r="O13" s="26"/>
      <c r="P13" s="20"/>
    </row>
    <row r="14" spans="1:20" ht="18.75" customHeight="1" x14ac:dyDescent="0.25">
      <c r="F14" s="61"/>
      <c r="G14" s="61"/>
      <c r="H14" s="61"/>
      <c r="I14" s="61"/>
      <c r="J14" s="61"/>
      <c r="L14" s="147"/>
      <c r="M14" s="148" t="s">
        <v>39</v>
      </c>
      <c r="N14" s="146" t="s">
        <v>40</v>
      </c>
      <c r="O14" s="26"/>
    </row>
    <row r="15" spans="1:20" x14ac:dyDescent="0.25">
      <c r="D15" s="4"/>
      <c r="E15" s="4"/>
      <c r="F15" s="61"/>
      <c r="G15" s="61"/>
      <c r="H15" s="61"/>
      <c r="I15" s="61"/>
      <c r="J15" s="61"/>
      <c r="L15" s="147"/>
      <c r="M15" s="148"/>
      <c r="N15" s="146"/>
      <c r="O15" s="26"/>
      <c r="Q15" s="55"/>
      <c r="R15" s="3"/>
      <c r="S15" s="2"/>
      <c r="T15" s="2"/>
    </row>
    <row r="16" spans="1:20" x14ac:dyDescent="0.25">
      <c r="F16" s="61"/>
      <c r="G16" s="61"/>
      <c r="H16" s="61"/>
      <c r="I16" s="61"/>
      <c r="J16" s="61"/>
      <c r="L16" s="140" t="s">
        <v>11</v>
      </c>
      <c r="M16" s="141">
        <v>90.7</v>
      </c>
      <c r="N16" s="141">
        <v>97.7</v>
      </c>
      <c r="O16" s="26"/>
      <c r="P16" s="26"/>
      <c r="Q16" s="61"/>
      <c r="R16" s="62"/>
      <c r="S16" s="62"/>
      <c r="T16" s="26"/>
    </row>
    <row r="17" spans="6:20" x14ac:dyDescent="0.25">
      <c r="F17" s="64"/>
      <c r="G17" s="64"/>
      <c r="H17" s="64"/>
      <c r="I17" s="64"/>
      <c r="J17" s="64"/>
      <c r="L17" s="140" t="s">
        <v>12</v>
      </c>
      <c r="M17" s="141">
        <v>100.1</v>
      </c>
      <c r="N17" s="141">
        <v>101.5</v>
      </c>
      <c r="O17" s="26"/>
      <c r="P17" s="26"/>
      <c r="Q17" s="61"/>
      <c r="R17" s="62"/>
      <c r="S17" s="63"/>
      <c r="T17" s="26"/>
    </row>
    <row r="18" spans="6:20" x14ac:dyDescent="0.25">
      <c r="F18" s="64"/>
      <c r="G18" s="64"/>
      <c r="H18" s="64"/>
      <c r="I18" s="64"/>
      <c r="J18" s="64"/>
      <c r="L18" s="140" t="s">
        <v>13</v>
      </c>
      <c r="M18" s="141">
        <v>101.6</v>
      </c>
      <c r="N18" s="141">
        <v>102.7</v>
      </c>
      <c r="O18" s="26"/>
      <c r="P18" s="26"/>
      <c r="Q18" s="61"/>
      <c r="R18" s="63"/>
      <c r="S18" s="63"/>
      <c r="T18" s="26"/>
    </row>
    <row r="19" spans="6:20" x14ac:dyDescent="0.25">
      <c r="F19" s="64"/>
      <c r="G19" s="64"/>
      <c r="H19" s="64"/>
      <c r="I19" s="64"/>
      <c r="J19" s="64"/>
      <c r="L19" s="140" t="s">
        <v>14</v>
      </c>
      <c r="M19" s="141">
        <v>100.4</v>
      </c>
      <c r="N19" s="141">
        <v>94.2</v>
      </c>
      <c r="O19" s="26"/>
      <c r="P19" s="26"/>
      <c r="Q19" s="61"/>
      <c r="R19" s="63"/>
      <c r="S19" s="63"/>
      <c r="T19" s="26"/>
    </row>
    <row r="20" spans="6:20" x14ac:dyDescent="0.25">
      <c r="F20" s="64"/>
      <c r="G20" s="64"/>
      <c r="H20" s="64"/>
      <c r="I20" s="64"/>
      <c r="J20" s="64"/>
      <c r="L20" s="140" t="s">
        <v>15</v>
      </c>
      <c r="M20" s="141">
        <v>105.9</v>
      </c>
      <c r="N20" s="141">
        <v>107</v>
      </c>
      <c r="O20" s="26"/>
      <c r="P20" s="26"/>
      <c r="Q20" s="61"/>
      <c r="R20" s="63"/>
      <c r="S20" s="63"/>
      <c r="T20" s="26"/>
    </row>
    <row r="21" spans="6:20" x14ac:dyDescent="0.25">
      <c r="F21" s="64"/>
      <c r="G21" s="64"/>
      <c r="H21" s="64"/>
      <c r="I21" s="64"/>
      <c r="J21" s="64"/>
      <c r="L21" s="142" t="s">
        <v>5</v>
      </c>
      <c r="M21" s="141">
        <v>99.7</v>
      </c>
      <c r="N21" s="149">
        <v>97.3</v>
      </c>
      <c r="R21" s="63"/>
      <c r="S21" s="63"/>
      <c r="T21" s="26"/>
    </row>
    <row r="22" spans="6:20" x14ac:dyDescent="0.25">
      <c r="F22" s="64"/>
      <c r="G22" s="64"/>
      <c r="H22" s="64"/>
      <c r="I22" s="64"/>
      <c r="J22" s="64"/>
      <c r="L22" s="142" t="s">
        <v>7</v>
      </c>
      <c r="M22" s="141">
        <v>104.5</v>
      </c>
      <c r="N22" s="141">
        <v>105.1</v>
      </c>
      <c r="R22" s="65"/>
      <c r="S22" s="65"/>
      <c r="T22" s="26"/>
    </row>
    <row r="23" spans="6:20" x14ac:dyDescent="0.25">
      <c r="F23" s="64"/>
      <c r="G23" s="64"/>
      <c r="H23" s="64"/>
      <c r="I23" s="64"/>
      <c r="J23" s="64"/>
      <c r="L23" s="142" t="s">
        <v>8</v>
      </c>
      <c r="M23" s="141">
        <v>105.6</v>
      </c>
      <c r="N23" s="141">
        <v>96.4</v>
      </c>
      <c r="R23" s="63"/>
      <c r="S23" s="63"/>
      <c r="T23" s="26"/>
    </row>
    <row r="24" spans="6:20" x14ac:dyDescent="0.25">
      <c r="F24" s="64"/>
      <c r="G24" s="64"/>
      <c r="H24" s="64"/>
      <c r="I24" s="64"/>
      <c r="J24" s="64"/>
      <c r="L24" s="142" t="s">
        <v>9</v>
      </c>
      <c r="M24" s="141">
        <v>105.4</v>
      </c>
      <c r="N24" s="141">
        <v>101.8</v>
      </c>
      <c r="R24" s="63"/>
      <c r="S24" s="63"/>
      <c r="T24" s="26"/>
    </row>
    <row r="25" spans="6:20" x14ac:dyDescent="0.25">
      <c r="F25" s="64"/>
      <c r="G25" s="64"/>
      <c r="H25" s="64"/>
      <c r="I25" s="64"/>
      <c r="J25" s="64"/>
      <c r="L25" s="142" t="s">
        <v>10</v>
      </c>
      <c r="M25" s="141">
        <v>100</v>
      </c>
      <c r="N25" s="141">
        <v>99.9</v>
      </c>
      <c r="R25" s="63"/>
      <c r="S25" s="63"/>
      <c r="T25" s="26"/>
    </row>
    <row r="26" spans="6:20" x14ac:dyDescent="0.25">
      <c r="F26" s="64"/>
      <c r="G26" s="64"/>
      <c r="H26" s="64"/>
      <c r="I26" s="64"/>
      <c r="J26" s="64"/>
      <c r="L26" s="142" t="s">
        <v>47</v>
      </c>
      <c r="M26" s="141">
        <v>95.7</v>
      </c>
      <c r="N26" s="141">
        <v>99.2</v>
      </c>
      <c r="R26" s="63"/>
      <c r="S26" s="63"/>
      <c r="T26" s="26"/>
    </row>
    <row r="27" spans="6:20" x14ac:dyDescent="0.25">
      <c r="F27" s="64"/>
      <c r="G27" s="64"/>
      <c r="H27" s="64"/>
      <c r="I27" s="64"/>
      <c r="J27" s="64"/>
      <c r="L27" s="142" t="s">
        <v>53</v>
      </c>
      <c r="M27" s="143">
        <v>99.8</v>
      </c>
      <c r="N27" s="144">
        <v>99.2</v>
      </c>
      <c r="R27" s="63"/>
      <c r="S27" s="63"/>
      <c r="T27" s="26"/>
    </row>
    <row r="28" spans="6:20" x14ac:dyDescent="0.25">
      <c r="F28" s="64"/>
      <c r="G28" s="64"/>
      <c r="H28" s="64"/>
      <c r="I28" s="64"/>
      <c r="J28" s="64"/>
      <c r="K28" s="64"/>
      <c r="L28" s="142" t="s">
        <v>56</v>
      </c>
      <c r="M28" s="141">
        <v>98.3</v>
      </c>
      <c r="N28" s="141">
        <v>100.4</v>
      </c>
      <c r="R28" s="63"/>
      <c r="S28" s="63"/>
      <c r="T28" s="26"/>
    </row>
    <row r="29" spans="6:20" x14ac:dyDescent="0.25">
      <c r="L29" s="142" t="s">
        <v>57</v>
      </c>
      <c r="M29" s="143">
        <v>102.4</v>
      </c>
      <c r="N29" s="144">
        <v>100</v>
      </c>
      <c r="R29" s="63"/>
      <c r="S29" s="63"/>
      <c r="T29" s="26"/>
    </row>
    <row r="30" spans="6:20" x14ac:dyDescent="0.25">
      <c r="L30" s="142" t="s">
        <v>58</v>
      </c>
      <c r="M30" s="143">
        <v>95.1</v>
      </c>
      <c r="N30" s="144">
        <v>105.5</v>
      </c>
      <c r="R30" s="63"/>
      <c r="S30" s="63"/>
      <c r="T30" s="26"/>
    </row>
    <row r="31" spans="6:20" x14ac:dyDescent="0.25">
      <c r="L31" s="142" t="s">
        <v>60</v>
      </c>
      <c r="M31" s="145">
        <v>101</v>
      </c>
      <c r="N31" s="146">
        <v>96.7</v>
      </c>
      <c r="R31" s="63"/>
      <c r="S31" s="63"/>
      <c r="T31" s="26"/>
    </row>
    <row r="32" spans="6:20" x14ac:dyDescent="0.25">
      <c r="L32" s="140" t="s">
        <v>97</v>
      </c>
      <c r="M32" s="146">
        <v>99.5</v>
      </c>
      <c r="N32" s="146">
        <v>103.5</v>
      </c>
      <c r="R32" s="63"/>
      <c r="S32" s="63"/>
      <c r="T32" s="26"/>
    </row>
    <row r="33" spans="1:20" x14ac:dyDescent="0.25">
      <c r="L33" s="140" t="s">
        <v>98</v>
      </c>
      <c r="M33" s="145">
        <v>102</v>
      </c>
      <c r="N33" s="146">
        <v>102.4</v>
      </c>
    </row>
    <row r="41" spans="1:20" ht="16.5" customHeight="1" x14ac:dyDescent="0.25">
      <c r="A41" s="51"/>
      <c r="F41" s="55"/>
      <c r="G41" s="55"/>
      <c r="H41" s="55"/>
      <c r="I41" s="55"/>
      <c r="J41" s="55"/>
      <c r="K41" s="55"/>
      <c r="L41" s="55"/>
      <c r="M41" s="3"/>
      <c r="N41" s="2"/>
      <c r="O41" s="2"/>
      <c r="P41" s="2"/>
      <c r="Q41" s="2"/>
      <c r="R41" s="2"/>
      <c r="S41" s="2"/>
      <c r="T41" s="2"/>
    </row>
    <row r="42" spans="1:20" x14ac:dyDescent="0.25">
      <c r="A42" s="39"/>
      <c r="B42" s="66"/>
      <c r="C42" s="66"/>
      <c r="D42" s="66"/>
      <c r="E42" s="66"/>
      <c r="F42" s="48"/>
      <c r="G42" s="48"/>
      <c r="H42" s="48"/>
      <c r="I42" s="48"/>
      <c r="J42" s="48"/>
      <c r="K42" s="48"/>
      <c r="L42" s="48"/>
      <c r="M42" s="26"/>
      <c r="N42" s="26"/>
      <c r="O42" s="26"/>
      <c r="P42" s="26"/>
      <c r="Q42" s="50"/>
      <c r="R42" s="26"/>
      <c r="S42" s="26"/>
      <c r="T42" s="26"/>
    </row>
    <row r="43" spans="1:20" x14ac:dyDescent="0.25">
      <c r="A43" s="39"/>
      <c r="B43" s="66"/>
      <c r="C43" s="66"/>
      <c r="D43" s="66"/>
      <c r="E43" s="66"/>
      <c r="F43" s="48"/>
      <c r="G43" s="48"/>
      <c r="H43" s="48"/>
      <c r="I43" s="48"/>
      <c r="J43" s="48"/>
      <c r="K43" s="48"/>
      <c r="L43" s="48"/>
      <c r="M43" s="26"/>
      <c r="N43" s="26"/>
      <c r="O43" s="26"/>
      <c r="P43" s="26"/>
      <c r="Q43" s="50"/>
      <c r="R43" s="26"/>
      <c r="S43" s="26"/>
      <c r="T43" s="26"/>
    </row>
    <row r="44" spans="1:20" x14ac:dyDescent="0.25">
      <c r="A44" s="39"/>
      <c r="B44" s="66"/>
      <c r="C44" s="66"/>
      <c r="D44" s="66"/>
      <c r="E44" s="66"/>
      <c r="F44" s="48"/>
      <c r="G44" s="48"/>
      <c r="H44" s="48"/>
      <c r="I44" s="48"/>
      <c r="J44" s="48"/>
      <c r="K44" s="48"/>
      <c r="L44" s="48"/>
      <c r="M44" s="26"/>
      <c r="N44" s="26"/>
      <c r="O44" s="26"/>
      <c r="P44" s="26"/>
      <c r="Q44" s="50"/>
      <c r="R44" s="26"/>
      <c r="S44" s="26"/>
      <c r="T44" s="26"/>
    </row>
    <row r="45" spans="1:20" x14ac:dyDescent="0.25">
      <c r="A45" s="39"/>
      <c r="B45" s="66"/>
      <c r="C45" s="66"/>
      <c r="D45" s="66"/>
      <c r="E45" s="66"/>
      <c r="F45" s="48"/>
      <c r="G45" s="48"/>
      <c r="H45" s="48"/>
      <c r="I45" s="48"/>
      <c r="J45" s="48"/>
      <c r="K45" s="48"/>
      <c r="L45" s="48"/>
      <c r="M45" s="26"/>
      <c r="N45" s="26"/>
      <c r="O45" s="26"/>
      <c r="P45" s="26"/>
      <c r="Q45" s="50"/>
      <c r="R45" s="26"/>
      <c r="S45" s="26"/>
      <c r="T45" s="26"/>
    </row>
    <row r="46" spans="1:20" x14ac:dyDescent="0.25">
      <c r="A46" s="39"/>
      <c r="B46" s="66"/>
      <c r="C46" s="66"/>
      <c r="D46" s="66"/>
      <c r="E46" s="66"/>
      <c r="F46" s="50"/>
      <c r="G46" s="50"/>
      <c r="H46" s="50"/>
      <c r="I46" s="50"/>
      <c r="J46" s="50"/>
      <c r="K46" s="50"/>
      <c r="L46" s="50"/>
      <c r="M46" s="26"/>
      <c r="N46" s="26"/>
      <c r="O46" s="26"/>
      <c r="P46" s="26"/>
      <c r="Q46" s="50"/>
      <c r="R46" s="26"/>
      <c r="S46" s="26"/>
      <c r="T46" s="26"/>
    </row>
    <row r="47" spans="1:20" x14ac:dyDescent="0.25">
      <c r="F47" s="48"/>
      <c r="G47" s="48"/>
      <c r="H47" s="48"/>
      <c r="I47" s="48"/>
      <c r="J47" s="48"/>
      <c r="K47" s="48"/>
      <c r="L47" s="48"/>
      <c r="M47" s="26"/>
      <c r="N47" s="26"/>
      <c r="O47" s="26"/>
      <c r="P47" s="26"/>
      <c r="Q47" s="48"/>
      <c r="R47" s="26"/>
      <c r="S47" s="26"/>
      <c r="T47" s="26"/>
    </row>
    <row r="48" spans="1:20" x14ac:dyDescent="0.25">
      <c r="F48" s="48"/>
      <c r="G48" s="48"/>
      <c r="H48" s="48"/>
      <c r="I48" s="48"/>
      <c r="J48" s="48"/>
      <c r="K48" s="48"/>
      <c r="L48" s="48"/>
      <c r="M48" s="26"/>
      <c r="N48" s="26"/>
      <c r="O48" s="26"/>
      <c r="P48" s="26"/>
      <c r="Q48" s="48"/>
      <c r="R48" s="26"/>
      <c r="S48" s="26"/>
      <c r="T48" s="26"/>
    </row>
    <row r="49" spans="6:20" x14ac:dyDescent="0.25">
      <c r="F49" s="48"/>
      <c r="G49" s="48"/>
      <c r="H49" s="48"/>
      <c r="I49" s="48"/>
      <c r="J49" s="48"/>
      <c r="K49" s="48"/>
      <c r="L49" s="48"/>
      <c r="M49" s="26"/>
      <c r="N49" s="26"/>
      <c r="O49" s="26"/>
      <c r="P49" s="26"/>
      <c r="Q49" s="48"/>
      <c r="R49" s="26"/>
      <c r="S49" s="26"/>
      <c r="T49" s="26"/>
    </row>
    <row r="50" spans="6:20" x14ac:dyDescent="0.25">
      <c r="F50" s="48"/>
      <c r="G50" s="48"/>
      <c r="H50" s="48"/>
      <c r="I50" s="48"/>
      <c r="J50" s="48"/>
      <c r="K50" s="48"/>
      <c r="L50" s="48"/>
      <c r="M50" s="26"/>
      <c r="N50" s="26"/>
      <c r="O50" s="26"/>
      <c r="P50" s="26"/>
      <c r="Q50" s="48"/>
      <c r="R50" s="26"/>
      <c r="S50" s="26"/>
      <c r="T50" s="26"/>
    </row>
    <row r="51" spans="6:20" x14ac:dyDescent="0.25">
      <c r="F51" s="50"/>
      <c r="G51" s="50"/>
      <c r="H51" s="50"/>
      <c r="I51" s="50"/>
      <c r="J51" s="50"/>
      <c r="K51" s="50"/>
      <c r="L51" s="50"/>
      <c r="M51" s="26"/>
      <c r="N51" s="26"/>
      <c r="O51" s="26"/>
      <c r="P51" s="26"/>
      <c r="Q51" s="48"/>
      <c r="R51" s="26"/>
      <c r="S51" s="26"/>
      <c r="T51" s="26"/>
    </row>
    <row r="52" spans="6:20" x14ac:dyDescent="0.25">
      <c r="F52" s="48"/>
      <c r="G52" s="48"/>
      <c r="H52" s="48"/>
      <c r="I52" s="48"/>
      <c r="J52" s="48"/>
      <c r="K52" s="48"/>
      <c r="L52" s="48"/>
      <c r="M52" s="26"/>
      <c r="N52" s="26"/>
      <c r="O52" s="26"/>
      <c r="P52" s="26"/>
      <c r="Q52" s="48"/>
      <c r="R52" s="26"/>
      <c r="S52" s="26"/>
      <c r="T52" s="26"/>
    </row>
    <row r="53" spans="6:20" x14ac:dyDescent="0.25">
      <c r="F53" s="48"/>
      <c r="G53" s="48"/>
      <c r="H53" s="48"/>
      <c r="I53" s="48"/>
      <c r="J53" s="48"/>
      <c r="K53" s="48"/>
      <c r="L53" s="48"/>
      <c r="M53" s="26"/>
      <c r="N53" s="26"/>
      <c r="O53" s="26"/>
      <c r="P53" s="26"/>
      <c r="Q53" s="48"/>
      <c r="R53" s="26"/>
      <c r="S53" s="26"/>
      <c r="T53" s="26"/>
    </row>
    <row r="54" spans="6:20" x14ac:dyDescent="0.25">
      <c r="F54" s="50"/>
      <c r="G54" s="50"/>
      <c r="H54" s="50"/>
      <c r="I54" s="50"/>
      <c r="J54" s="50"/>
      <c r="K54" s="50"/>
      <c r="L54" s="50"/>
      <c r="M54" s="26"/>
      <c r="N54" s="26"/>
      <c r="O54" s="26"/>
      <c r="P54" s="26"/>
      <c r="Q54" s="48"/>
      <c r="R54" s="26"/>
      <c r="S54" s="26"/>
      <c r="T54" s="26"/>
    </row>
    <row r="55" spans="6:20" x14ac:dyDescent="0.25">
      <c r="F55" s="50"/>
      <c r="G55" s="50"/>
      <c r="H55" s="50"/>
      <c r="I55" s="50"/>
      <c r="J55" s="50"/>
      <c r="K55" s="50"/>
      <c r="L55" s="50"/>
      <c r="M55" s="26"/>
      <c r="N55" s="26"/>
      <c r="O55" s="26"/>
      <c r="P55" s="26"/>
      <c r="Q55" s="48"/>
      <c r="R55" s="26"/>
      <c r="S55" s="26"/>
      <c r="T55" s="26"/>
    </row>
    <row r="56" spans="6:20" x14ac:dyDescent="0.25">
      <c r="F56" s="50"/>
      <c r="G56" s="50"/>
      <c r="H56" s="50"/>
      <c r="I56" s="50"/>
      <c r="J56" s="50"/>
      <c r="K56" s="50"/>
      <c r="L56" s="50"/>
      <c r="M56" s="26"/>
      <c r="N56" s="26"/>
      <c r="O56" s="26"/>
      <c r="P56" s="26"/>
      <c r="Q56" s="48"/>
      <c r="R56" s="26"/>
      <c r="S56" s="26"/>
      <c r="T56" s="26"/>
    </row>
    <row r="57" spans="6:20" x14ac:dyDescent="0.25">
      <c r="F57" s="48"/>
      <c r="G57" s="48"/>
      <c r="H57" s="48"/>
      <c r="I57" s="48"/>
      <c r="J57" s="48"/>
      <c r="K57" s="48"/>
      <c r="L57" s="48"/>
      <c r="M57" s="26"/>
      <c r="N57" s="26"/>
      <c r="O57" s="26"/>
      <c r="P57" s="26"/>
      <c r="Q57" s="48"/>
      <c r="R57" s="26"/>
      <c r="S57" s="26"/>
      <c r="T57" s="26"/>
    </row>
    <row r="58" spans="6:20" x14ac:dyDescent="0.25">
      <c r="F58" s="48"/>
      <c r="G58" s="48"/>
      <c r="H58" s="48"/>
      <c r="I58" s="48"/>
      <c r="J58" s="48"/>
      <c r="K58" s="48"/>
      <c r="L58" s="48"/>
      <c r="M58" s="26"/>
      <c r="N58" s="26"/>
      <c r="O58" s="26"/>
      <c r="P58" s="26"/>
      <c r="Q58" s="48"/>
      <c r="R58" s="26"/>
      <c r="S58" s="26"/>
      <c r="T58" s="26"/>
    </row>
  </sheetData>
  <mergeCells count="6">
    <mergeCell ref="F2:I2"/>
    <mergeCell ref="F3:G3"/>
    <mergeCell ref="H3:I3"/>
    <mergeCell ref="B3:C3"/>
    <mergeCell ref="D3:E3"/>
    <mergeCell ref="B2:E2"/>
  </mergeCells>
  <printOptions horizontalCentered="1"/>
  <pageMargins left="0.74803149606299213" right="0.74803149606299213" top="0.78740157480314965" bottom="0.59055118110236227" header="0.51181102362204722" footer="0.51181102362204722"/>
  <pageSetup paperSize="9" scale="85" orientation="portrait" horizontalDpi="1200" verticalDpi="1200" r:id="rId1"/>
  <headerFooter alignWithMargins="0">
    <oddFooter>&amp;R&amp;"Times New Roman,Regular"&amp;9 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8"/>
  <sheetViews>
    <sheetView showGridLines="0" workbookViewId="0">
      <selection activeCell="G30" sqref="G30"/>
    </sheetView>
  </sheetViews>
  <sheetFormatPr defaultRowHeight="12.75" x14ac:dyDescent="0.2"/>
  <cols>
    <col min="1" max="1" width="62.85546875" customWidth="1"/>
    <col min="2" max="2" width="37.7109375" customWidth="1"/>
  </cols>
  <sheetData>
    <row r="1" spans="1:2" ht="23.25" customHeight="1" x14ac:dyDescent="0.25">
      <c r="A1" s="150" t="s">
        <v>103</v>
      </c>
      <c r="B1" s="151"/>
    </row>
    <row r="2" spans="1:2" ht="12.75" customHeight="1" x14ac:dyDescent="0.25">
      <c r="A2" s="152"/>
      <c r="B2" s="151"/>
    </row>
    <row r="3" spans="1:2" x14ac:dyDescent="0.2">
      <c r="A3" s="153" t="s">
        <v>104</v>
      </c>
      <c r="B3" s="151"/>
    </row>
    <row r="4" spans="1:2" x14ac:dyDescent="0.2">
      <c r="A4" s="153"/>
      <c r="B4" s="151"/>
    </row>
    <row r="5" spans="1:2" ht="25.5" customHeight="1" x14ac:dyDescent="0.2">
      <c r="A5" s="198" t="s">
        <v>105</v>
      </c>
      <c r="B5" s="198"/>
    </row>
    <row r="6" spans="1:2" ht="27" customHeight="1" x14ac:dyDescent="0.2">
      <c r="A6" s="198" t="s">
        <v>106</v>
      </c>
      <c r="B6" s="198"/>
    </row>
    <row r="7" spans="1:2" ht="3.75" customHeight="1" x14ac:dyDescent="0.2">
      <c r="A7" s="154"/>
      <c r="B7" s="155"/>
    </row>
    <row r="8" spans="1:2" ht="39" customHeight="1" x14ac:dyDescent="0.2">
      <c r="A8" s="198" t="s">
        <v>107</v>
      </c>
      <c r="B8" s="198"/>
    </row>
    <row r="9" spans="1:2" ht="3.75" customHeight="1" x14ac:dyDescent="0.2">
      <c r="A9" s="154"/>
      <c r="B9" s="155"/>
    </row>
    <row r="10" spans="1:2" ht="17.25" customHeight="1" x14ac:dyDescent="0.2">
      <c r="A10" s="198" t="s">
        <v>108</v>
      </c>
      <c r="B10" s="198"/>
    </row>
    <row r="11" spans="1:2" ht="30" customHeight="1" x14ac:dyDescent="0.2">
      <c r="A11" s="198" t="s">
        <v>109</v>
      </c>
      <c r="B11" s="198"/>
    </row>
    <row r="12" spans="1:2" ht="6" customHeight="1" x14ac:dyDescent="0.2">
      <c r="A12" s="154"/>
      <c r="B12" s="155"/>
    </row>
    <row r="13" spans="1:2" x14ac:dyDescent="0.2">
      <c r="A13" s="153" t="s">
        <v>110</v>
      </c>
      <c r="B13" s="155"/>
    </row>
    <row r="14" spans="1:2" ht="6" customHeight="1" x14ac:dyDescent="0.2">
      <c r="A14" s="153"/>
      <c r="B14" s="155"/>
    </row>
    <row r="15" spans="1:2" ht="39" customHeight="1" x14ac:dyDescent="0.2">
      <c r="A15" s="198" t="s">
        <v>111</v>
      </c>
      <c r="B15" s="198"/>
    </row>
    <row r="16" spans="1:2" ht="42" customHeight="1" x14ac:dyDescent="0.2">
      <c r="A16" s="198" t="s">
        <v>112</v>
      </c>
      <c r="B16" s="198"/>
    </row>
    <row r="17" spans="1:2" ht="3.75" customHeight="1" x14ac:dyDescent="0.2">
      <c r="A17" s="154"/>
      <c r="B17" s="155"/>
    </row>
    <row r="18" spans="1:2" ht="25.5" customHeight="1" x14ac:dyDescent="0.2">
      <c r="A18" s="198" t="s">
        <v>113</v>
      </c>
      <c r="B18" s="198"/>
    </row>
    <row r="19" spans="1:2" ht="3.75" customHeight="1" x14ac:dyDescent="0.2">
      <c r="A19" s="154"/>
      <c r="B19" s="155"/>
    </row>
    <row r="20" spans="1:2" ht="29.25" customHeight="1" x14ac:dyDescent="0.2">
      <c r="A20" s="198" t="s">
        <v>114</v>
      </c>
      <c r="B20" s="198"/>
    </row>
    <row r="21" spans="1:2" ht="6" customHeight="1" x14ac:dyDescent="0.2">
      <c r="A21" s="154"/>
      <c r="B21" s="155"/>
    </row>
    <row r="22" spans="1:2" x14ac:dyDescent="0.2">
      <c r="A22" s="153" t="s">
        <v>115</v>
      </c>
      <c r="B22" s="155"/>
    </row>
    <row r="23" spans="1:2" ht="6" customHeight="1" x14ac:dyDescent="0.2">
      <c r="A23" s="153"/>
      <c r="B23" s="155"/>
    </row>
    <row r="24" spans="1:2" ht="27.75" customHeight="1" x14ac:dyDescent="0.2">
      <c r="A24" s="200" t="s">
        <v>116</v>
      </c>
      <c r="B24" s="200"/>
    </row>
    <row r="25" spans="1:2" ht="3.75" customHeight="1" x14ac:dyDescent="0.2">
      <c r="A25" s="154"/>
      <c r="B25" s="155"/>
    </row>
    <row r="26" spans="1:2" ht="65.25" customHeight="1" x14ac:dyDescent="0.2">
      <c r="A26" s="200" t="s">
        <v>117</v>
      </c>
      <c r="B26" s="200"/>
    </row>
    <row r="27" spans="1:2" ht="3.75" customHeight="1" x14ac:dyDescent="0.2">
      <c r="A27" s="154"/>
      <c r="B27" s="155"/>
    </row>
    <row r="28" spans="1:2" ht="18" customHeight="1" x14ac:dyDescent="0.2">
      <c r="A28" s="200" t="s">
        <v>118</v>
      </c>
      <c r="B28" s="200"/>
    </row>
    <row r="29" spans="1:2" ht="3.75" customHeight="1" x14ac:dyDescent="0.2">
      <c r="A29" s="154"/>
      <c r="B29" s="155"/>
    </row>
    <row r="30" spans="1:2" ht="18" customHeight="1" x14ac:dyDescent="0.2">
      <c r="A30" s="200" t="s">
        <v>119</v>
      </c>
      <c r="B30" s="200"/>
    </row>
    <row r="31" spans="1:2" ht="3.75" customHeight="1" x14ac:dyDescent="0.2">
      <c r="A31" s="154"/>
      <c r="B31" s="155"/>
    </row>
    <row r="32" spans="1:2" ht="18" customHeight="1" x14ac:dyDescent="0.2">
      <c r="A32" s="200" t="s">
        <v>120</v>
      </c>
      <c r="B32" s="200"/>
    </row>
    <row r="33" spans="1:2" ht="3.75" customHeight="1" x14ac:dyDescent="0.2">
      <c r="A33" s="154"/>
      <c r="B33" s="155"/>
    </row>
    <row r="34" spans="1:2" ht="18" customHeight="1" x14ac:dyDescent="0.2">
      <c r="A34" s="200" t="s">
        <v>121</v>
      </c>
      <c r="B34" s="200"/>
    </row>
    <row r="35" spans="1:2" ht="3.75" customHeight="1" x14ac:dyDescent="0.2">
      <c r="A35" s="156"/>
      <c r="B35" s="155"/>
    </row>
    <row r="36" spans="1:2" ht="18" customHeight="1" x14ac:dyDescent="0.2">
      <c r="A36" s="201" t="s">
        <v>122</v>
      </c>
      <c r="B36" s="201"/>
    </row>
    <row r="37" spans="1:2" ht="3.75" customHeight="1" x14ac:dyDescent="0.2">
      <c r="A37" s="154"/>
      <c r="B37" s="155"/>
    </row>
    <row r="38" spans="1:2" ht="18.75" customHeight="1" x14ac:dyDescent="0.2">
      <c r="A38" s="201" t="s">
        <v>123</v>
      </c>
      <c r="B38" s="201"/>
    </row>
    <row r="39" spans="1:2" ht="9.75" customHeight="1" x14ac:dyDescent="0.25">
      <c r="A39" s="157"/>
      <c r="B39" s="151"/>
    </row>
    <row r="40" spans="1:2" ht="18.75" customHeight="1" x14ac:dyDescent="0.2">
      <c r="A40" s="199" t="s">
        <v>124</v>
      </c>
      <c r="B40" s="199"/>
    </row>
    <row r="41" spans="1:2" x14ac:dyDescent="0.2">
      <c r="A41" s="158"/>
    </row>
    <row r="42" spans="1:2" ht="16.5" customHeight="1" x14ac:dyDescent="0.2">
      <c r="A42" s="159" t="s">
        <v>125</v>
      </c>
      <c r="B42" s="160" t="s">
        <v>126</v>
      </c>
    </row>
    <row r="43" spans="1:2" x14ac:dyDescent="0.2">
      <c r="A43" s="160"/>
      <c r="B43" s="160"/>
    </row>
    <row r="44" spans="1:2" ht="14.25" customHeight="1" x14ac:dyDescent="0.2">
      <c r="A44" s="161" t="s">
        <v>127</v>
      </c>
      <c r="B44" s="162" t="s">
        <v>128</v>
      </c>
    </row>
    <row r="45" spans="1:2" ht="14.25" customHeight="1" x14ac:dyDescent="0.2">
      <c r="A45" s="161" t="s">
        <v>129</v>
      </c>
      <c r="B45" s="163" t="s">
        <v>130</v>
      </c>
    </row>
    <row r="46" spans="1:2" ht="14.25" customHeight="1" x14ac:dyDescent="0.2">
      <c r="A46" s="161" t="s">
        <v>131</v>
      </c>
      <c r="B46" s="164"/>
    </row>
    <row r="47" spans="1:2" ht="14.25" customHeight="1" x14ac:dyDescent="0.2">
      <c r="A47" s="161" t="s">
        <v>132</v>
      </c>
      <c r="B47" s="164"/>
    </row>
    <row r="48" spans="1:2" ht="14.25" customHeight="1" x14ac:dyDescent="0.2">
      <c r="A48" s="160" t="s">
        <v>133</v>
      </c>
      <c r="B48" s="164"/>
    </row>
    <row r="49" spans="1:2" ht="12.75" customHeight="1" x14ac:dyDescent="0.2">
      <c r="A49" s="165"/>
    </row>
    <row r="50" spans="1:2" x14ac:dyDescent="0.2">
      <c r="A50" s="166"/>
    </row>
    <row r="51" spans="1:2" x14ac:dyDescent="0.2">
      <c r="A51" s="203" t="s">
        <v>134</v>
      </c>
      <c r="B51" s="203"/>
    </row>
    <row r="52" spans="1:2" x14ac:dyDescent="0.2">
      <c r="A52" s="203" t="s">
        <v>135</v>
      </c>
      <c r="B52" s="203"/>
    </row>
    <row r="53" spans="1:2" x14ac:dyDescent="0.2">
      <c r="A53" s="203" t="s">
        <v>136</v>
      </c>
      <c r="B53" s="203"/>
    </row>
    <row r="54" spans="1:2" x14ac:dyDescent="0.2">
      <c r="A54" s="204" t="s">
        <v>137</v>
      </c>
      <c r="B54" s="204"/>
    </row>
    <row r="55" spans="1:2" x14ac:dyDescent="0.2">
      <c r="A55" s="203" t="s">
        <v>138</v>
      </c>
      <c r="B55" s="203"/>
    </row>
    <row r="56" spans="1:2" x14ac:dyDescent="0.2">
      <c r="A56" s="203" t="s">
        <v>139</v>
      </c>
      <c r="B56" s="203"/>
    </row>
    <row r="57" spans="1:2" ht="13.5" thickBot="1" x14ac:dyDescent="0.25">
      <c r="A57" s="166"/>
      <c r="B57" s="166"/>
    </row>
    <row r="58" spans="1:2" x14ac:dyDescent="0.2">
      <c r="A58" s="202" t="s">
        <v>140</v>
      </c>
      <c r="B58" s="202"/>
    </row>
  </sheetData>
  <mergeCells count="25">
    <mergeCell ref="A58:B58"/>
    <mergeCell ref="A51:B51"/>
    <mergeCell ref="A52:B52"/>
    <mergeCell ref="A53:B53"/>
    <mergeCell ref="A54:B54"/>
    <mergeCell ref="A55:B55"/>
    <mergeCell ref="A56:B56"/>
    <mergeCell ref="A40:B40"/>
    <mergeCell ref="A16:B16"/>
    <mergeCell ref="A18:B18"/>
    <mergeCell ref="A20:B20"/>
    <mergeCell ref="A24:B24"/>
    <mergeCell ref="A26:B26"/>
    <mergeCell ref="A28:B28"/>
    <mergeCell ref="A30:B30"/>
    <mergeCell ref="A32:B32"/>
    <mergeCell ref="A34:B34"/>
    <mergeCell ref="A36:B36"/>
    <mergeCell ref="A38:B38"/>
    <mergeCell ref="A15:B15"/>
    <mergeCell ref="A5:B5"/>
    <mergeCell ref="A6:B6"/>
    <mergeCell ref="A8:B8"/>
    <mergeCell ref="A10:B10"/>
    <mergeCell ref="A11:B11"/>
  </mergeCells>
  <hyperlinks>
    <hyperlink ref="A5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5</vt:i4>
      </vt:variant>
    </vt:vector>
  </HeadingPairs>
  <TitlesOfParts>
    <vt:vector size="12" baseType="lpstr">
      <vt:lpstr>GZ</vt:lpstr>
      <vt:lpstr>Procjena</vt:lpstr>
      <vt:lpstr>GZ stope</vt:lpstr>
      <vt:lpstr>GČ sve</vt:lpstr>
      <vt:lpstr>GČ živ-umrli-spol</vt:lpstr>
      <vt:lpstr>GČ-RH živor-umrli-indeksi</vt:lpstr>
      <vt:lpstr>Metodologija</vt:lpstr>
      <vt:lpstr>'GČ sve'!Podrucje_ispisa</vt:lpstr>
      <vt:lpstr>'GČ živ-umrli-spol'!Podrucje_ispisa</vt:lpstr>
      <vt:lpstr>'GČ-RH živor-umrli-indeksi'!Podrucje_ispisa</vt:lpstr>
      <vt:lpstr>GZ!Podrucje_ispisa</vt:lpstr>
      <vt:lpstr>'GZ stope'!Podrucje_ispisa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Penava</dc:creator>
  <cp:lastModifiedBy>Dubravka Penava</cp:lastModifiedBy>
  <cp:lastPrinted>2018-09-24T13:35:47Z</cp:lastPrinted>
  <dcterms:created xsi:type="dcterms:W3CDTF">1996-10-14T23:33:28Z</dcterms:created>
  <dcterms:modified xsi:type="dcterms:W3CDTF">2019-10-01T12:44:13Z</dcterms:modified>
</cp:coreProperties>
</file>